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filterPrivacy="1" defaultThemeVersion="124226"/>
  <xr:revisionPtr revIDLastSave="0" documentId="13_ncr:1_{7C07D648-3518-484F-B4C3-29CE18D0256E}" xr6:coauthVersionLast="47" xr6:coauthVersionMax="47" xr10:uidLastSave="{00000000-0000-0000-0000-000000000000}"/>
  <bookViews>
    <workbookView xWindow="25974" yWindow="-2459" windowWidth="26301" windowHeight="14169" activeTab="4" xr2:uid="{00000000-000D-0000-FFFF-FFFF00000000}"/>
  </bookViews>
  <sheets>
    <sheet name="BDI" sheetId="5" r:id="rId1"/>
    <sheet name="COMP-S.DES" sheetId="14" r:id="rId2"/>
    <sheet name="MEM. CALC." sheetId="15" r:id="rId3"/>
    <sheet name="ORC-S.DES" sheetId="9" r:id="rId4"/>
    <sheet name="CRO-S.DES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0">#N/A</definedName>
    <definedName name="\e">#N/A</definedName>
    <definedName name="__SL6">#N/A</definedName>
    <definedName name="_expansao" localSheetId="1">#REF!</definedName>
    <definedName name="_expansao">#REF!</definedName>
    <definedName name="_expansao___0" localSheetId="1">#REF!</definedName>
    <definedName name="_expansao___0">#REF!</definedName>
    <definedName name="_expansao___2" localSheetId="1">#REF!</definedName>
    <definedName name="_expansao___2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MAT1" localSheetId="1">[1]EQUIP!#REF!</definedName>
    <definedName name="_MAT1">[1]EQUIP!#REF!</definedName>
    <definedName name="_Order1" hidden="1">255</definedName>
    <definedName name="_Order2" hidden="1">255</definedName>
    <definedName name="_SL6">#N/A</definedName>
    <definedName name="_Sort" localSheetId="1" hidden="1">#REF!</definedName>
    <definedName name="_Sort" hidden="1">#REF!</definedName>
    <definedName name="A" localSheetId="1">[2]MDO!#REF!</definedName>
    <definedName name="A">[2]MDO!#REF!</definedName>
    <definedName name="AAA" localSheetId="1">#REF!</definedName>
    <definedName name="AAA">#REF!</definedName>
    <definedName name="aaaaaaa" localSheetId="1" hidden="1">#REF!</definedName>
    <definedName name="aaaaaaa" hidden="1">#REF!</definedName>
    <definedName name="ABRE_COLUNAS">#N/A</definedName>
    <definedName name="ACERTA_TITULOS">#N/A</definedName>
    <definedName name="ar" localSheetId="1">#REF!</definedName>
    <definedName name="ar">#REF!</definedName>
    <definedName name="_xlnm.Extract" localSheetId="1">#REF!</definedName>
    <definedName name="_xlnm.Extract">#REF!</definedName>
    <definedName name="_xlnm.Print_Area" localSheetId="0">BDI!$A$1:$E$26</definedName>
    <definedName name="_xlnm.Print_Area" localSheetId="1">'COMP-S.DES'!$A$1:$G$73</definedName>
    <definedName name="_xlnm.Print_Area" localSheetId="4">'CRO-S.DES'!$A$1:$P$30</definedName>
    <definedName name="_xlnm.Print_Area" localSheetId="2">'MEM. CALC.'!$A$1:$B$101</definedName>
    <definedName name="_xlnm.Print_Area" localSheetId="3">'ORC-S.DES'!$A$1:$I$79</definedName>
    <definedName name="Área_impressão_IM" localSheetId="1">#REF!</definedName>
    <definedName name="Área_impressão_IM">#REF!</definedName>
    <definedName name="ASP" localSheetId="1">#REF!</definedName>
    <definedName name="ASP">#REF!</definedName>
    <definedName name="BANCO" localSheetId="1">#REF!</definedName>
    <definedName name="BANCO">#REF!</definedName>
    <definedName name="_xlnm.Database" localSheetId="1">#REF!</definedName>
    <definedName name="_xlnm.Database">#REF!</definedName>
    <definedName name="BANCO1" localSheetId="1">#REF!</definedName>
    <definedName name="BANCO1">#REF!</definedName>
    <definedName name="BANCO2" localSheetId="1">#REF!</definedName>
    <definedName name="BANCO2">#REF!</definedName>
    <definedName name="BANCO3" localSheetId="1">#REF!</definedName>
    <definedName name="BANCO3">#REF!</definedName>
    <definedName name="BANCO4" localSheetId="1">#REF!</definedName>
    <definedName name="BANCO4">#REF!</definedName>
    <definedName name="bdi" localSheetId="1">#REF!</definedName>
    <definedName name="bdi">#REF!</definedName>
    <definedName name="BLOCO_BEEP">#N/A</definedName>
    <definedName name="BLOCO_IMPRESSAO">#N/A</definedName>
    <definedName name="BLOCO_SI">#N/A</definedName>
    <definedName name="bocais" localSheetId="1">#REF!</definedName>
    <definedName name="bocais">#REF!</definedName>
    <definedName name="bocais___0" localSheetId="1">#REF!</definedName>
    <definedName name="bocais___0">#REF!</definedName>
    <definedName name="bocais___2" localSheetId="1">#REF!</definedName>
    <definedName name="bocais___2">#REF!</definedName>
    <definedName name="Bomba_putzmeister" localSheetId="1">#REF!</definedName>
    <definedName name="Bomba_putzmeister">#REF!</definedName>
    <definedName name="calculo_de_hf" localSheetId="1">#REF!</definedName>
    <definedName name="calculo_de_hf">#REF!</definedName>
    <definedName name="calculo_de_hf___0" localSheetId="1">#REF!</definedName>
    <definedName name="calculo_de_hf___0">#REF!</definedName>
    <definedName name="calculo_de_hf___2" localSheetId="1">#REF!</definedName>
    <definedName name="calculo_de_hf___2">#REF!</definedName>
    <definedName name="Capa1" localSheetId="1">#REF!</definedName>
    <definedName name="Capa1">#REF!</definedName>
    <definedName name="CODIGO" localSheetId="1">#REF!</definedName>
    <definedName name="CODIGO">#REF!</definedName>
    <definedName name="Código" localSheetId="1">#REF!</definedName>
    <definedName name="Código">#REF!</definedName>
    <definedName name="COMEÇO" localSheetId="1">'[3]CAPA -1'!#REF!</definedName>
    <definedName name="COMEÇO">'[3]CAPA -1'!#REF!</definedName>
    <definedName name="CONTADOR">#N/A</definedName>
    <definedName name="CPAV" localSheetId="1">#REF!</definedName>
    <definedName name="CPAV">#REF!</definedName>
    <definedName name="_xlnm.Criteria" localSheetId="1">'[4]MV cubicle'!#REF!</definedName>
    <definedName name="_xlnm.Criteria">'[4]MV cubicle'!#REF!</definedName>
    <definedName name="cu" localSheetId="1" hidden="1">#REF!</definedName>
    <definedName name="cu" hidden="1">#REF!</definedName>
    <definedName name="D">[5]Serviços!$A:$I</definedName>
    <definedName name="Data" localSheetId="1">#REF!</definedName>
    <definedName name="Data">#REF!</definedName>
    <definedName name="DEF_I_U_Q_ATUAL">#N/A</definedName>
    <definedName name="DEF_ITEM_ATUAL">#N/A</definedName>
    <definedName name="DEFINE_COMECO">#N/A</definedName>
    <definedName name="DEFINE_Q_ATUAL">#N/A</definedName>
    <definedName name="DEFINE_RANGE">#N/A</definedName>
    <definedName name="DEFINE_U_ATUAL">#N/A</definedName>
    <definedName name="DEL_LINHA">#N/A</definedName>
    <definedName name="df">[5]Serviços!$A:$I</definedName>
    <definedName name="DIMENSIONAMENTO_DE_TUBULAÇÃO" localSheetId="1">#REF!</definedName>
    <definedName name="DIMENSIONAMENTO_DE_TUBULAÇÃO">#REF!</definedName>
    <definedName name="DIMENSIONAMENTO_DE_TUBULAÇÃO___0" localSheetId="1">#REF!</definedName>
    <definedName name="DIMENSIONAMENTO_DE_TUBULAÇÃO___0">#REF!</definedName>
    <definedName name="DIMENSIONAMENTO_DE_TUBULAÇÃO___2" localSheetId="1">#REF!</definedName>
    <definedName name="DIMENSIONAMENTO_DE_TUBULAÇÃO___2">#REF!</definedName>
    <definedName name="DIST" localSheetId="1">#REF!</definedName>
    <definedName name="DIST">#REF!</definedName>
    <definedName name="DIST1" localSheetId="1">#REF!</definedName>
    <definedName name="DIST1">#REF!</definedName>
    <definedName name="DIST10" localSheetId="1">#REF!</definedName>
    <definedName name="DIST10">#REF!</definedName>
    <definedName name="DIST2" localSheetId="1">#REF!</definedName>
    <definedName name="DIST2">#REF!</definedName>
    <definedName name="DT">[6]Dados!$A$6</definedName>
    <definedName name="DTUBOS" localSheetId="1">#REF!</definedName>
    <definedName name="DTUBOS">#REF!</definedName>
    <definedName name="DTUBOS___0" localSheetId="1">#REF!</definedName>
    <definedName name="DTUBOS___0">#REF!</definedName>
    <definedName name="DTUBOS___2" localSheetId="1">#REF!</definedName>
    <definedName name="DTUBOS___2">#REF!</definedName>
    <definedName name="E" localSheetId="1">#REF!</definedName>
    <definedName name="E">#REF!</definedName>
    <definedName name="E_ESQUERDA">#N/A</definedName>
    <definedName name="Edital" localSheetId="1">#REF!</definedName>
    <definedName name="Edital">#REF!</definedName>
    <definedName name="EQPTO" localSheetId="1">#REF!</definedName>
    <definedName name="EQPTO">#REF!</definedName>
    <definedName name="equipamento" localSheetId="1">#REF!</definedName>
    <definedName name="equipamento">#REF!</definedName>
    <definedName name="ERRO">#N/A</definedName>
    <definedName name="Excel_BuiltIn__FilterDatabase_1" localSheetId="1">'[7]REPROGRAMAÇÃO ORÇAMENTO'!#REF!</definedName>
    <definedName name="Excel_BuiltIn__FilterDatabase_1">'[7]REPROGRAMAÇÃO ORÇAMENTO'!#REF!</definedName>
    <definedName name="Excel_BuiltIn__FilterDatabase_13" localSheetId="1">#REF!</definedName>
    <definedName name="Excel_BuiltIn__FilterDatabase_13">#REF!</definedName>
    <definedName name="Excel_BuiltIn__FilterDatabase_14" localSheetId="1">#REF!</definedName>
    <definedName name="Excel_BuiltIn__FilterDatabase_14">#REF!</definedName>
    <definedName name="Excel_BuiltIn__FilterDatabase_15" localSheetId="1">#REF!</definedName>
    <definedName name="Excel_BuiltIn__FilterDatabase_15">#REF!</definedName>
    <definedName name="Excel_BuiltIn__FilterDatabase_16" localSheetId="1">#REF!</definedName>
    <definedName name="Excel_BuiltIn__FilterDatabase_16">#REF!</definedName>
    <definedName name="Excel_BuiltIn__FilterDatabase_17" localSheetId="1">#REF!</definedName>
    <definedName name="Excel_BuiltIn__FilterDatabase_17">#REF!</definedName>
    <definedName name="Excel_BuiltIn__FilterDatabase_18" localSheetId="1">#REF!</definedName>
    <definedName name="Excel_BuiltIn__FilterDatabase_18">#REF!</definedName>
    <definedName name="expansão" localSheetId="1">#REF!</definedName>
    <definedName name="expansão">#REF!</definedName>
    <definedName name="FINAL">#N/A</definedName>
    <definedName name="FUNCAO">#N/A</definedName>
    <definedName name="FUNCAO_1">#N/A</definedName>
    <definedName name="FUNCAO_3">#N/A</definedName>
    <definedName name="FUNCAO_TITULOS">#N/A</definedName>
    <definedName name="Hilfetext">"Bearbeitungsfeld 20"</definedName>
    <definedName name="IA">#N/A</definedName>
    <definedName name="insumos" localSheetId="1">#REF!</definedName>
    <definedName name="insumos">#REF!</definedName>
    <definedName name="ITEM" localSheetId="1">#REF!</definedName>
    <definedName name="ITEM">#REF!</definedName>
    <definedName name="L_">#N/A</definedName>
    <definedName name="Licitante">'[8]2.1.1'!$B$3</definedName>
    <definedName name="lp" localSheetId="1">#REF!</definedName>
    <definedName name="lp">#REF!</definedName>
    <definedName name="Mão_de_Obra" localSheetId="1">#REF!</definedName>
    <definedName name="Mão_de_Obra">#REF!</definedName>
    <definedName name="MAT" localSheetId="1">[1]EQUIP!#REF!</definedName>
    <definedName name="MAT">[1]EQUIP!#REF!</definedName>
    <definedName name="materiais" localSheetId="1">#REF!</definedName>
    <definedName name="materiais">#REF!</definedName>
    <definedName name="MENSAGEM">#N/A</definedName>
    <definedName name="MENSSAGEM_ERRO">#N/A</definedName>
    <definedName name="MO" localSheetId="1">[1]EQUIP!#REF!</definedName>
    <definedName name="MO">[1]EQUIP!#REF!</definedName>
    <definedName name="N_FOLHAS">#N/A</definedName>
    <definedName name="Objeto" localSheetId="1">#REF!</definedName>
    <definedName name="Objeto">#REF!</definedName>
    <definedName name="OI" localSheetId="1" hidden="1">#REF!</definedName>
    <definedName name="OI" hidden="1">#REF!</definedName>
    <definedName name="PL_ABC" localSheetId="1">#REF!</definedName>
    <definedName name="PL_ABC">#REF!</definedName>
    <definedName name="planilha" localSheetId="1">#REF!</definedName>
    <definedName name="planilha">#REF!</definedName>
    <definedName name="Print_Area_MI" localSheetId="1">[9]RESGER!#REF!</definedName>
    <definedName name="Print_Area_MI">[9]RESGER!#REF!</definedName>
    <definedName name="Print_Titles_MI">[9]RESGER!$1:$9,[9]RESGER!$E:$E</definedName>
    <definedName name="QA">#N/A</definedName>
    <definedName name="reducao" localSheetId="1">#REF!</definedName>
    <definedName name="reducao">#REF!</definedName>
    <definedName name="reducao___0" localSheetId="1">#REF!</definedName>
    <definedName name="reducao___0">#REF!</definedName>
    <definedName name="reducao___2" localSheetId="1">#REF!</definedName>
    <definedName name="reducao___2">#REF!</definedName>
    <definedName name="RES_CPS" localSheetId="1">#REF!</definedName>
    <definedName name="RES_CPS">#REF!</definedName>
    <definedName name="RETORNA_CURSOR">#N/A</definedName>
    <definedName name="SchDialog">"Schaltfläche 10"</definedName>
    <definedName name="SchPrüfen">"Schaltfläche 8"</definedName>
    <definedName name="Serviços">[10]Serviços!$A:$I</definedName>
    <definedName name="SOBE_ATE_I_0">#N/A</definedName>
    <definedName name="STOP">#N/A</definedName>
    <definedName name="STOP_3">#N/A</definedName>
    <definedName name="SUB_91">#N/A</definedName>
    <definedName name="SUB_92">#N/A</definedName>
    <definedName name="SUB_93">#N/A</definedName>
    <definedName name="SUB_94">#N/A</definedName>
    <definedName name="SUB_95">#N/A</definedName>
    <definedName name="SUB_96">#N/A</definedName>
    <definedName name="SUB_97">#N/A</definedName>
    <definedName name="SUB_SI">#N/A</definedName>
    <definedName name="SUCCAO" localSheetId="1">#REF!</definedName>
    <definedName name="SUCCAO">#REF!</definedName>
    <definedName name="SUCCAO___0" localSheetId="1">#REF!</definedName>
    <definedName name="SUCCAO___0">#REF!</definedName>
    <definedName name="SUCCAO___2" localSheetId="1">#REF!</definedName>
    <definedName name="SUCCAO___2">#REF!</definedName>
    <definedName name="TABELA" localSheetId="1">#REF!</definedName>
    <definedName name="TABELA">#REF!</definedName>
    <definedName name="tabtubo" localSheetId="1">#REF!</definedName>
    <definedName name="tabtubo">#REF!</definedName>
    <definedName name="tabtubo___0" localSheetId="1">#REF!</definedName>
    <definedName name="tabtubo___0">#REF!</definedName>
    <definedName name="tabtubo___2" localSheetId="1">#REF!</definedName>
    <definedName name="tabtubo___2">#REF!</definedName>
    <definedName name="TABTUBOMM" localSheetId="1">#REF!</definedName>
    <definedName name="TABTUBOMM">#REF!</definedName>
    <definedName name="TABTUBOMM___0" localSheetId="1">#REF!</definedName>
    <definedName name="TABTUBOMM___0">#REF!</definedName>
    <definedName name="TABTUBOMM___2" localSheetId="1">#REF!</definedName>
    <definedName name="TABTUBOMM___2">#REF!</definedName>
    <definedName name="total" localSheetId="1">#REF!</definedName>
    <definedName name="total">#REF!</definedName>
    <definedName name="Tubos_PRFV" localSheetId="1">#REF!</definedName>
    <definedName name="Tubos_PRFV">#REF!</definedName>
    <definedName name="Tubos_PRFV___0" localSheetId="1">#REF!</definedName>
    <definedName name="Tubos_PRFV___0">#REF!</definedName>
    <definedName name="Tubos_PRFV___2" localSheetId="1">#REF!</definedName>
    <definedName name="Tubos_PRFV___2">#REF!</definedName>
    <definedName name="UA">#N/A</definedName>
    <definedName name="VALOR">#N/A</definedName>
    <definedName name="VALOR_1">#N/A</definedName>
    <definedName name="VALOR_2">#N/A</definedName>
    <definedName name="vasos.xlx" localSheetId="1">#REF!</definedName>
    <definedName name="vasos.xlx">#REF!</definedName>
    <definedName name="VAZAO" localSheetId="1">#REF!</definedName>
    <definedName name="VAZAO">#REF!</definedName>
    <definedName name="VAZAO___0" localSheetId="1">#REF!</definedName>
    <definedName name="VAZAO___0">#REF!</definedName>
    <definedName name="VAZAO___2" localSheetId="1">#REF!</definedName>
    <definedName name="VAZAO___2">#REF!</definedName>
    <definedName name="VERIFICA_SI">#N/A</definedName>
    <definedName name="x" localSheetId="1">#REF!</definedName>
    <definedName name="x">#REF!</definedName>
    <definedName name="Z" localSheetId="1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9" l="1"/>
  <c r="H61" i="9" l="1"/>
  <c r="I61" i="9" s="1"/>
  <c r="H22" i="9" l="1"/>
  <c r="I22" i="9" s="1"/>
  <c r="H21" i="9"/>
  <c r="I21" i="9" s="1"/>
  <c r="H20" i="9"/>
  <c r="I20" i="9" s="1"/>
  <c r="H19" i="9"/>
  <c r="I19" i="9" s="1"/>
  <c r="H17" i="9"/>
  <c r="I17" i="9" s="1"/>
  <c r="I23" i="9" l="1"/>
  <c r="G60" i="14"/>
  <c r="G59" i="14"/>
  <c r="G58" i="14"/>
  <c r="G57" i="14"/>
  <c r="G56" i="14"/>
  <c r="G55" i="14"/>
  <c r="G54" i="14"/>
  <c r="B49" i="14"/>
  <c r="G45" i="14"/>
  <c r="G44" i="14"/>
  <c r="G43" i="14"/>
  <c r="G42" i="14"/>
  <c r="G41" i="14"/>
  <c r="G40" i="14"/>
  <c r="G39" i="14"/>
  <c r="B34" i="14"/>
  <c r="H54" i="9"/>
  <c r="I54" i="9" s="1"/>
  <c r="H55" i="9"/>
  <c r="I55" i="9" s="1"/>
  <c r="H56" i="9"/>
  <c r="I56" i="9" s="1"/>
  <c r="H41" i="9"/>
  <c r="I41" i="9" s="1"/>
  <c r="H40" i="9"/>
  <c r="I40" i="9" s="1"/>
  <c r="H31" i="9"/>
  <c r="I31" i="9" s="1"/>
  <c r="H30" i="9"/>
  <c r="I30" i="9" s="1"/>
  <c r="G25" i="14"/>
  <c r="G26" i="14"/>
  <c r="I57" i="9" l="1"/>
  <c r="G62" i="14"/>
  <c r="G43" i="9" s="1"/>
  <c r="G47" i="14"/>
  <c r="G33" i="9" s="1"/>
  <c r="H46" i="9"/>
  <c r="I46" i="9" s="1"/>
  <c r="H45" i="9"/>
  <c r="I45" i="9" s="1"/>
  <c r="I13" i="9" l="1"/>
  <c r="I14" i="9" s="1"/>
  <c r="B5" i="10"/>
  <c r="G8" i="14"/>
  <c r="H33" i="9" s="1"/>
  <c r="I33" i="9" s="1"/>
  <c r="G31" i="14" l="1"/>
  <c r="G30" i="14"/>
  <c r="G29" i="14"/>
  <c r="G28" i="14"/>
  <c r="G27" i="14"/>
  <c r="G24" i="14"/>
  <c r="H43" i="9" s="1"/>
  <c r="I43" i="9" s="1"/>
  <c r="G23" i="14"/>
  <c r="B18" i="14"/>
  <c r="B64" i="14"/>
  <c r="G68" i="14"/>
  <c r="G69" i="14"/>
  <c r="G70" i="14"/>
  <c r="G71" i="14" l="1"/>
  <c r="G33" i="14"/>
  <c r="H48" i="9"/>
  <c r="I48" i="9" s="1"/>
  <c r="H47" i="9"/>
  <c r="I47" i="9" s="1"/>
  <c r="H49" i="9"/>
  <c r="I49" i="9" s="1"/>
  <c r="H64" i="9" l="1"/>
  <c r="I64" i="9" s="1"/>
  <c r="G9" i="14" l="1"/>
  <c r="G10" i="14"/>
  <c r="G11" i="14"/>
  <c r="G12" i="14"/>
  <c r="G13" i="14"/>
  <c r="G14" i="14"/>
  <c r="G16" i="14" l="1"/>
  <c r="G38" i="9" s="1"/>
  <c r="H35" i="9" l="1"/>
  <c r="I35" i="9" s="1"/>
  <c r="A17" i="10" l="1"/>
  <c r="A16" i="10"/>
  <c r="B3" i="14"/>
  <c r="H27" i="9" l="1"/>
  <c r="I27" i="9" s="1"/>
  <c r="C16" i="10" l="1"/>
  <c r="O16" i="10" s="1"/>
  <c r="K16" i="10" l="1"/>
  <c r="A14" i="10"/>
  <c r="B14" i="10"/>
  <c r="A15" i="10"/>
  <c r="B15" i="10"/>
  <c r="H26" i="9"/>
  <c r="I26" i="9" s="1"/>
  <c r="H28" i="9"/>
  <c r="I28" i="9" s="1"/>
  <c r="H36" i="9"/>
  <c r="I36" i="9" s="1"/>
  <c r="B16" i="10"/>
  <c r="B17" i="10"/>
  <c r="G62" i="9" l="1"/>
  <c r="H62" i="9" s="1"/>
  <c r="I62" i="9" s="1"/>
  <c r="I66" i="9" s="1"/>
  <c r="H38" i="9" l="1"/>
  <c r="I38" i="9" s="1"/>
  <c r="I51" i="9" s="1"/>
  <c r="I68" i="9" s="1"/>
  <c r="C17" i="10" l="1"/>
  <c r="O17" i="10" l="1"/>
  <c r="K17" i="10"/>
  <c r="B7" i="10"/>
  <c r="F17" i="10" l="1"/>
  <c r="J17" i="10" s="1"/>
  <c r="N17" i="10" s="1"/>
  <c r="F16" i="10"/>
  <c r="J16" i="10" s="1"/>
  <c r="N16" i="10" s="1"/>
  <c r="F15" i="10"/>
  <c r="J15" i="10" s="1"/>
  <c r="N15" i="10" s="1"/>
  <c r="F14" i="10"/>
  <c r="J14" i="10" s="1"/>
  <c r="N14" i="10" s="1"/>
  <c r="F13" i="10"/>
  <c r="N13" i="10" s="1"/>
  <c r="A7" i="10"/>
  <c r="B6" i="10"/>
  <c r="A6" i="10"/>
  <c r="A5" i="10"/>
  <c r="B4" i="10"/>
  <c r="A4" i="10"/>
  <c r="B13" i="10"/>
  <c r="A13" i="10"/>
  <c r="C15" i="10" l="1"/>
  <c r="O15" i="10" l="1"/>
  <c r="K15" i="10"/>
  <c r="E12" i="5"/>
  <c r="C14" i="10" l="1"/>
  <c r="O14" i="10" l="1"/>
  <c r="K14" i="10"/>
  <c r="G14" i="10" l="1"/>
  <c r="H14" i="10" l="1"/>
  <c r="L14" i="10" s="1"/>
  <c r="P14" i="10" s="1"/>
  <c r="G15" i="10"/>
  <c r="H15" i="10" l="1"/>
  <c r="L15" i="10" l="1"/>
  <c r="P15" i="10" s="1"/>
  <c r="G17" i="10" l="1"/>
  <c r="H17" i="10" s="1"/>
  <c r="C13" i="10" l="1"/>
  <c r="C19" i="10" s="1"/>
  <c r="L17" i="10"/>
  <c r="P17" i="10" s="1"/>
  <c r="K13" i="10" l="1"/>
  <c r="K19" i="10" s="1"/>
  <c r="O13" i="10"/>
  <c r="O19" i="10" s="1"/>
  <c r="G13" i="10"/>
  <c r="H13" i="10" s="1"/>
  <c r="D17" i="10"/>
  <c r="D16" i="10"/>
  <c r="D15" i="10"/>
  <c r="D14" i="10"/>
  <c r="D13" i="10"/>
  <c r="G16" i="10"/>
  <c r="L13" i="10" l="1"/>
  <c r="P13" i="10" s="1"/>
  <c r="D19" i="10"/>
  <c r="H16" i="10"/>
  <c r="L16" i="10" l="1"/>
  <c r="P16" i="10" s="1"/>
  <c r="G19" i="10" l="1"/>
  <c r="I19" i="10" l="1"/>
  <c r="M19" i="10"/>
  <c r="H19" i="10"/>
  <c r="E19" i="10" l="1"/>
  <c r="F19" i="10" s="1"/>
  <c r="J19" i="10" s="1"/>
  <c r="N19" i="10" s="1"/>
  <c r="P19" i="10" l="1"/>
  <c r="L19" i="10"/>
</calcChain>
</file>

<file path=xl/sharedStrings.xml><?xml version="1.0" encoding="utf-8"?>
<sst xmlns="http://schemas.openxmlformats.org/spreadsheetml/2006/main" count="515" uniqueCount="256">
  <si>
    <t xml:space="preserve">SERVIÇOS PRELIMINARES </t>
  </si>
  <si>
    <t>Placa de obra em chapa de aço galvanizado</t>
  </si>
  <si>
    <t>TERRAPLENAGEM</t>
  </si>
  <si>
    <t>2.1</t>
  </si>
  <si>
    <t>PAVIMENTAÇÃO</t>
  </si>
  <si>
    <t>SINALIZAÇÃO</t>
  </si>
  <si>
    <t>5.1</t>
  </si>
  <si>
    <t>4.1</t>
  </si>
  <si>
    <t>Confecção de placa de sinalização tot. refletiva</t>
  </si>
  <si>
    <t>Quantidade</t>
  </si>
  <si>
    <t>Tipo</t>
  </si>
  <si>
    <t>Código</t>
  </si>
  <si>
    <t>Item</t>
  </si>
  <si>
    <t>s/ BDI</t>
  </si>
  <si>
    <t>c/ BDI</t>
  </si>
  <si>
    <t>Serviço</t>
  </si>
  <si>
    <t>Fonte</t>
  </si>
  <si>
    <t>Unidade</t>
  </si>
  <si>
    <t>TOTAL DO ITEM</t>
  </si>
  <si>
    <t>TOTAL GERAL</t>
  </si>
  <si>
    <t>Preço unit</t>
  </si>
  <si>
    <t>Total (R$)</t>
  </si>
  <si>
    <t>Rua:</t>
  </si>
  <si>
    <t>BDI:</t>
  </si>
  <si>
    <t>Descrição so Serviços</t>
  </si>
  <si>
    <t>Valor dos Serviço</t>
  </si>
  <si>
    <t>Peso           ( % )</t>
  </si>
  <si>
    <t>Simples          ( % )</t>
  </si>
  <si>
    <t>Acumulado ( % )</t>
  </si>
  <si>
    <t>Simples ( R$ )</t>
  </si>
  <si>
    <t>Acumulado               ( R$ )</t>
  </si>
  <si>
    <t>CRONOGRAMA FÍSICO FINANCEIRO</t>
  </si>
  <si>
    <t>COMPOSIÇÃO DE PREÇOS</t>
  </si>
  <si>
    <t>Descrição</t>
  </si>
  <si>
    <t>m³</t>
  </si>
  <si>
    <t>m²</t>
  </si>
  <si>
    <t>m</t>
  </si>
  <si>
    <t xml:space="preserve">Carga, transporte e descarga </t>
  </si>
  <si>
    <t xml:space="preserve">Carga, manobra e descarga de materiais </t>
  </si>
  <si>
    <t>Fornecimento e assentamento de tubo de concreto, inclusive rejunte com argamassa 1:3 cimento e areia</t>
  </si>
  <si>
    <t>und</t>
  </si>
  <si>
    <t>Para Tubo DN 40 cm</t>
  </si>
  <si>
    <t xml:space="preserve">Reaterro de vala </t>
  </si>
  <si>
    <t xml:space="preserve">DRENAGEM </t>
  </si>
  <si>
    <t>4.2</t>
  </si>
  <si>
    <t>Fornecimento  e implantação suporte metálico p/ fixação de placa, inclusive base de concreto</t>
  </si>
  <si>
    <t>Sinalizaçao Vertical</t>
  </si>
  <si>
    <t>UND</t>
  </si>
  <si>
    <t>KG</t>
  </si>
  <si>
    <t>CONCRETO FCK=25MPA, VIRADO EM BETONEIRA, SEM LANCAMENTO</t>
  </si>
  <si>
    <t>ARGAMASSA TRACO 1:3 (CIMENTO E AREIA), PREPARO MANUAL, INCLUSO ADITIVO IMPERMEABILIZANTE</t>
  </si>
  <si>
    <t>H</t>
  </si>
  <si>
    <t>Referência:</t>
  </si>
  <si>
    <t>Elaborada pelo Projetista</t>
  </si>
  <si>
    <t>1º Quartil</t>
  </si>
  <si>
    <t>Médio</t>
  </si>
  <si>
    <t>3º Quartil</t>
  </si>
  <si>
    <t>Valores Propostos</t>
  </si>
  <si>
    <t>BDI - SEM Desoneração da folha de pagamento</t>
  </si>
  <si>
    <t>BDI - SEM Desoneração = [(1+AC+S+G+R)X(1+DF)X(1+L)/(1-I1-I2)]-1</t>
  </si>
  <si>
    <t>CALCULO BDI</t>
  </si>
  <si>
    <t>Obra:</t>
  </si>
  <si>
    <t>Data:</t>
  </si>
  <si>
    <t>______________________________________</t>
  </si>
  <si>
    <t>Administração Central</t>
  </si>
  <si>
    <t>Seguro e Garantia</t>
  </si>
  <si>
    <t>Risco</t>
  </si>
  <si>
    <t>Despesas Financeiras</t>
  </si>
  <si>
    <t>Lucro</t>
  </si>
  <si>
    <t>I1: PIS e COFINS</t>
  </si>
  <si>
    <t>I2: ISSQN (conforme legislação municipal)</t>
  </si>
  <si>
    <t>I3: Cov. Prev. S/ Rec. Bruta (Lei 13161/15 - Desoneração)</t>
  </si>
  <si>
    <t>Item do BDI</t>
  </si>
  <si>
    <t>Elaborado pelo projetista</t>
  </si>
  <si>
    <t>PLANILHA ORÇAMENTÁRIA (SEM DESONERAÇÃO)</t>
  </si>
  <si>
    <t>Obs.:</t>
  </si>
  <si>
    <t>Os encargos sociais para mão-de-obra horista e mensalista atendem ao estabelecido no SINAPI</t>
  </si>
  <si>
    <t>2.2</t>
  </si>
  <si>
    <t>1.1</t>
  </si>
  <si>
    <t>SINAPI</t>
  </si>
  <si>
    <t>m³ x km</t>
  </si>
  <si>
    <t>MEMORIAL DE CÁLCULOS</t>
  </si>
  <si>
    <t>VALOR TOTAL DA OBRA</t>
  </si>
  <si>
    <t>Escavação mecânica de mat. 1ª categoria</t>
  </si>
  <si>
    <t>Escavação mecânica de vala com profundidade de até 1,5 m, com retro escavadeira</t>
  </si>
  <si>
    <t>Carga, manobra e descarga de areia, brita com caminhão basculante até 6 m³</t>
  </si>
  <si>
    <t>Tubo de Aço Galvanizado com costura Classe Média DN 2" E=3,65mm - 5,10 Kg/m</t>
  </si>
  <si>
    <t>MÊS 01</t>
  </si>
  <si>
    <t>MÊS 02</t>
  </si>
  <si>
    <t>MÊS 03</t>
  </si>
  <si>
    <t>SERVENTE COM ENCARGOS COMPLEMENTARES</t>
  </si>
  <si>
    <t>PEDREIRO COM ENCARGOS COMPLEMENTARES</t>
  </si>
  <si>
    <t>FORMA MANUSEÁVEIS PARA PAREDES DE CONCRETOS MOLDADAS IN LOCO</t>
  </si>
  <si>
    <t xml:space="preserve">Carga, manobra e descarga de materiais com caminhão basculante </t>
  </si>
  <si>
    <t>CONCRETO FCK=15MPA, CONFECÇÃO EM BETONEIRA E LANÇAMENTO MANUAL - AREIA E BRITA COMERCIAIS</t>
  </si>
  <si>
    <t>Escavação Manual em solo Profundidade até 1,30 m</t>
  </si>
  <si>
    <t>.</t>
  </si>
  <si>
    <t>3.1</t>
  </si>
  <si>
    <t>3.2</t>
  </si>
  <si>
    <t>2.2.1</t>
  </si>
  <si>
    <t>2.2.2</t>
  </si>
  <si>
    <t>2.2.3</t>
  </si>
  <si>
    <t>3.3</t>
  </si>
  <si>
    <t>3.4</t>
  </si>
  <si>
    <t>3.4.1</t>
  </si>
  <si>
    <t>3.4.2</t>
  </si>
  <si>
    <t>3.5</t>
  </si>
  <si>
    <t>3.5.1</t>
  </si>
  <si>
    <t>3.6</t>
  </si>
  <si>
    <t>3.6.1</t>
  </si>
  <si>
    <t>3.7</t>
  </si>
  <si>
    <t>5.1.1</t>
  </si>
  <si>
    <t>Placa de obra em chapa de aço galvanizado (dim. 1,2 x 2,4 m)</t>
  </si>
  <si>
    <t>1,20 x 2,40 = 2,88 m²</t>
  </si>
  <si>
    <t>Escavação mecânica de vala com profundidade de até 1,5 m, com retroescavadeira</t>
  </si>
  <si>
    <t>Reaterro mecanizado de vala com retroescavadeira</t>
  </si>
  <si>
    <t>COMP. 01</t>
  </si>
  <si>
    <t>Transporte com caminhão basculante 14 m³ (da obra para o bota fora)</t>
  </si>
  <si>
    <t>Transporte com caminhão basculante 14 m³ (da obra para o bota fora, local especificado pela Prefeitura)</t>
  </si>
  <si>
    <t>Transporte com caminhão basculante 14 m³, em via pavimentada, DMT até 30 Km</t>
  </si>
  <si>
    <t xml:space="preserve">Execução e compactação de aterro </t>
  </si>
  <si>
    <t>Unidade: und</t>
  </si>
  <si>
    <t>ALVENARIA EM TIJOLO CERAMICO MACICO 5X10X20 cm (ESPESSURA 10CM)</t>
  </si>
  <si>
    <t>TUBO CONCRETO ARMADO, CLASSE PA-1, PB, DN 400 MM, PARA AGUAS PLUVIAIS (NBR 8890)</t>
  </si>
  <si>
    <t xml:space="preserve">ASSENTAMENTO DE TUBO DE CONCRETO PARA REDES COLETORAS DE ÁGUAS PLUVIAIS, DIÂMETRO DE 400 MM, JUNTA RÍGIDA, INSTALADO EM LOCAL COM BAIXO NÍVEL DE INTERFERÊNCIAS </t>
  </si>
  <si>
    <t>POSIÇÃO ENGENHARIA CIVIL EIRELI ME</t>
  </si>
  <si>
    <t>___________________________________</t>
  </si>
  <si>
    <t>5.1.2</t>
  </si>
  <si>
    <t>4.3</t>
  </si>
  <si>
    <t>500 metros longe da Rua</t>
  </si>
  <si>
    <t>Caixa Coletora e Caixa de Ligação</t>
  </si>
  <si>
    <t>Caixa Coletora - Tubo DN 40 cm</t>
  </si>
  <si>
    <t>COMP 01</t>
  </si>
  <si>
    <t>PAVIMENTAÇÃO EM CONCRETO, DRENAGEM E SINALIZAÇÃO VIÁRIA</t>
  </si>
  <si>
    <t>Assentamento de Tubo de Concreto para Redes Coletoras de Águas Pluviais, Diâmetro de 400mm, Junta Rígida, Instalado em local com baixo nível de interferências (não inclui fornecimento.</t>
  </si>
  <si>
    <t>Tubo de Concreto, Classe PA-1, DN 400 mm, para Águas Pluviais (NBR 8890)</t>
  </si>
  <si>
    <t>Meio fio de concreto pré-moldado, rejuntado com argamassa 1:3 cimento e areia, incluindo escavação e reaterro (100x15x13x30 cm)</t>
  </si>
  <si>
    <t>Sinalização Horizontal</t>
  </si>
  <si>
    <t>PLACA DE SINALIZACAO EM CHAPA DE ACO NUM 16 COM PINTURA REFLETIVA</t>
  </si>
  <si>
    <t>SINAPI-I</t>
  </si>
  <si>
    <t>5.1.3</t>
  </si>
  <si>
    <t>M</t>
  </si>
  <si>
    <t>Pintura de Meio Fio com tinta a base de Cal</t>
  </si>
  <si>
    <t>ENG. SANDRO PISA</t>
  </si>
  <si>
    <t>CREA/SC 046.722-4</t>
  </si>
  <si>
    <t>COMP. 04</t>
  </si>
  <si>
    <t>ARMAÇÃO DE LAGE DE ESTRUTURA</t>
  </si>
  <si>
    <t>COMP.1</t>
  </si>
  <si>
    <t>CONJUNTO PRE MOLADO COMPOSTO POR GRELHA / CONCRETO</t>
  </si>
  <si>
    <t>Berço a Tubulação</t>
  </si>
  <si>
    <t>Tábua de madeira não aparelhada de 2,5 cm x 30 cm, Pinus ou equivalente</t>
  </si>
  <si>
    <t>3.7.1</t>
  </si>
  <si>
    <t>ENG. CIVIL SANDRO PISA</t>
  </si>
  <si>
    <t xml:space="preserve">          CREA/SC 046.722-4</t>
  </si>
  <si>
    <t xml:space="preserve"> </t>
  </si>
  <si>
    <t>Reaterro mecanizado de vala com escavedeira hidráulica</t>
  </si>
  <si>
    <t>tábua de madeira não aparelhada de 2,5 cm x 23cm, pinus ou equivalente</t>
  </si>
  <si>
    <t>3.6.2</t>
  </si>
  <si>
    <t>lastro de brita</t>
  </si>
  <si>
    <t>3.6.3</t>
  </si>
  <si>
    <t>carga, monabra e descarga de materiais</t>
  </si>
  <si>
    <t>3.6.4</t>
  </si>
  <si>
    <t>Transporte com caminhão basculante 14 m³, em via pavimentada, DMT até 30 Km(da jazida até a obra)</t>
  </si>
  <si>
    <t>(da obra para o bota fora, local especificado pela Prefeitura)</t>
  </si>
  <si>
    <t>Lastro de Brita</t>
  </si>
  <si>
    <t>sinapi</t>
  </si>
  <si>
    <t xml:space="preserve">Transporte com caminhão basculante 14 m³ </t>
  </si>
  <si>
    <t>Regularização e compactação de subleito até 20cm de espessura</t>
  </si>
  <si>
    <t>EXECUÇÃO DE VIA EM PISO INTERTRAVADO, COM BLOCO RETANGULAR COR NATURAL DE 20 X 10 CM, ESPESSURA 8 CM</t>
  </si>
  <si>
    <t>Meio fio de concreto pré-moldado, rejuntado com argamassa 1:3 cimento e areia, incluindo escavação e reaterro (100x15x13x30 cm) - Alinhamento Rua</t>
  </si>
  <si>
    <t>PAVIMENTAÇÃO EM PAVER, DRENAGEM E SINALIZAÇÃO VIÁRIA</t>
  </si>
  <si>
    <t>COMP 02</t>
  </si>
  <si>
    <t>Para Tubo de 40 DN</t>
  </si>
  <si>
    <t xml:space="preserve">ASSENTAMENTO DE TUBO DE CONCRETO PARA REDES COLETORAS DE ÁGUAS PLUVIAIS, DIÂMETRO DE 300 MM, JUNTA RÍGIDA, INSTALADO EM LOCAL COM BAIXO NÍVEL DE INTERFERÊNCIAS </t>
  </si>
  <si>
    <t>TUBO CONCRETO ARMADO, CLASSE PA-1, PB, DN 300 MM, PARA AGUAS PLUVIAIS (NBR 8890)</t>
  </si>
  <si>
    <t xml:space="preserve">PASSEIOS </t>
  </si>
  <si>
    <t xml:space="preserve">Passeios </t>
  </si>
  <si>
    <t>Execução De Passeio Em Piso Intertravado, Com Bloco Retangular De 20 X 10 Cm, Espessura 6 cm, Cor Natural.</t>
  </si>
  <si>
    <t>Execução De Passeio Em Piso Intertravado podotátil, Com Bloco Retangular De 20 X 10 Cm, Espessura 6 cm. Cor Vermelho.</t>
  </si>
  <si>
    <t>Meio fio de concreto pré-moldado, rejuntado com argamassa 1:3 cimento e areia, incluindo escavação e reaterro (100x15x13x20 cm) - Alinhamento Muros</t>
  </si>
  <si>
    <t>6.1</t>
  </si>
  <si>
    <t>6.1.1</t>
  </si>
  <si>
    <t>6.1.2</t>
  </si>
  <si>
    <t>6.2</t>
  </si>
  <si>
    <t>6.2.2</t>
  </si>
  <si>
    <t>Para Tubo DN 30 cm</t>
  </si>
  <si>
    <t>Contagem conforme projeto / planilha de dimensionamento = 3 und</t>
  </si>
  <si>
    <t>R1=1,00 und                     Área = 0,30 x 1 = 0,30 m2</t>
  </si>
  <si>
    <t>6.2.1</t>
  </si>
  <si>
    <t>Sinalizacao Horizontal</t>
  </si>
  <si>
    <t>RUA VITORIO GADOTTI - ESTAÇÃO - ASCURRA/SC</t>
  </si>
  <si>
    <t>RUA VITORIO GADOTTI - BAIRRO ESTAÇÃO - ASCURRA/SC</t>
  </si>
  <si>
    <t>Área a ser regularizada = 1.103,20 m² (conforme comando polyline do Autocad no perimetro da pista)</t>
  </si>
  <si>
    <t>Área a ser pavimentada = 1.103,20 m² (conforme comando polyline do Autocad no perimetro da pista)</t>
  </si>
  <si>
    <t xml:space="preserve">Medição de acordo com perímetro da área a ser pavimentada: (dois lados da pista) = 333,60 m </t>
  </si>
  <si>
    <t>Área = 262,42 m²</t>
  </si>
  <si>
    <t>Área = 44,36 m²</t>
  </si>
  <si>
    <t>Medição de acordo com perímetro externo do passeio: Conforme comando ''list'' Auto Cad = 262,80 m</t>
  </si>
  <si>
    <t>Total: 0,30 m²</t>
  </si>
  <si>
    <t>Contagem conforme projeto de sinalização = 1 und</t>
  </si>
  <si>
    <t>Pintura Meio Fio =333,70 m x 0,15 m = 50,05 m²</t>
  </si>
  <si>
    <t>Conforme planilha de terraplenagem = 12 m³</t>
  </si>
  <si>
    <t>conforme planilha de terraplenagem = 9,5 m³</t>
  </si>
  <si>
    <t>2.2.4</t>
  </si>
  <si>
    <t>Topografo com encargos complementares</t>
  </si>
  <si>
    <t>EXECUÇÃO DE VIA EM PISO INTERTRAVADO, COM BLOCO RETANGULAR COR NATURAL DE 25 X 15 CM, ESPESSURA 8 CM</t>
  </si>
  <si>
    <t>Para Tubo de 100 DN</t>
  </si>
  <si>
    <t>LASTRO CONCRETO MAGRO</t>
  </si>
  <si>
    <t>ARMAÇÃO EM TELA DE ACO Q-138</t>
  </si>
  <si>
    <t>Fornecimento e assentamento de tubo de concreto, inclusive rejunte com argamassa 1:3 cimento e areia - tubo 400mm</t>
  </si>
  <si>
    <t>3.9.3</t>
  </si>
  <si>
    <t>3.9.4</t>
  </si>
  <si>
    <t>3.10.</t>
  </si>
  <si>
    <t>Fornecimento e assentamento de tubo de concreto, inclusive rejunte com argamassa 1:3 cimento e areia - tubo 300mm</t>
  </si>
  <si>
    <t>Assentamento de Tubo de Concreto para Redes Coletoras de Águas Pluviais, Diâmetro de 300mm, Junta Rígida, Instalado em local com baixo nível de interferências (não inclui fornecimento.</t>
  </si>
  <si>
    <t>Tubo de Concreto, Classe PA-1, DN 300 mm, para Águas Pluviais (NBR 8890)</t>
  </si>
  <si>
    <t>Caixa Coletora - Tubo DN 30 cm</t>
  </si>
  <si>
    <t>Fornecimento e assentamento de tubo de concreto, inclusive rejunte com argamassa 1:3 cimento e areia - tubo 500mm</t>
  </si>
  <si>
    <t>Tubo de Concreto, Classe PA-1, DN 500 mm, para Águas Pluviais (NBR 8890)</t>
  </si>
  <si>
    <t>Caixa Coletora - Tubo DN 50 cm</t>
  </si>
  <si>
    <t>Assentamento de Tubo de Concreto para Redes Coletoras de Águas Pluviais, Diâmetro de 500mm, Junta Rígida, Instalado em local com baixo nível de interferências (não inclui fornecimento.</t>
  </si>
  <si>
    <t>Contagem conforme projeto / planilha de dimensionamento = 14,00 m</t>
  </si>
  <si>
    <t>Contagem conforme projeto / planilha de dimensionamento = 71,00 m</t>
  </si>
  <si>
    <t xml:space="preserve">ASSENTAMENTO DE TUBO DE CONCRETO PARA REDES COLETORAS DE ÁGUAS PLUVIAIS, DIÂMETRO DE 500 MM, JUNTA RÍGIDA, INSTALADO EM LOCAL COM BAIXO NÍVEL DE INTERFERÊNCIAS </t>
  </si>
  <si>
    <t>Contagem conforme projeto / planilha de dimensionamento = 45,00 m</t>
  </si>
  <si>
    <t>Contagem conforme projeto / planilha de dimensionamento =45,00 m</t>
  </si>
  <si>
    <t>Para Tubo DN 50 cm</t>
  </si>
  <si>
    <t>Para Tubo DN 100cm</t>
  </si>
  <si>
    <t>Contagem conforme projeto / planilha de dimensionamento = 1 und</t>
  </si>
  <si>
    <t>contagem conforme projeto/ planilha de dimensionamento = 195,00m</t>
  </si>
  <si>
    <t>contagem conforme projeto/ planilha de dimensionamento = 26,16m3</t>
  </si>
  <si>
    <t>Conforme planilha de dimensionamento e drenagem = 404.28m³</t>
  </si>
  <si>
    <t>3.4.1.1</t>
  </si>
  <si>
    <t>3.4.2.1</t>
  </si>
  <si>
    <t>3.4.3</t>
  </si>
  <si>
    <t>3.4.3.1</t>
  </si>
  <si>
    <t>3.5.2</t>
  </si>
  <si>
    <t>3.5.3</t>
  </si>
  <si>
    <t>3.5.4</t>
  </si>
  <si>
    <t>Conforme planilha de dimensionamento e drenagem =  515.06 m³</t>
  </si>
  <si>
    <t>Conforme planilha de dimensionamento e drenagem = 404.28 m³</t>
  </si>
  <si>
    <t>110.78 x 1 = 110.78 m3xkm</t>
  </si>
  <si>
    <t>contagem conforme projeto/ planilha de dimensionamento = 26.16m3</t>
  </si>
  <si>
    <t>26.16x 1 = 26.16 m3xkm</t>
  </si>
  <si>
    <t>12  m³</t>
  </si>
  <si>
    <t>12 - 9,5 = 2,5 m³xkm</t>
  </si>
  <si>
    <t>COMP 03</t>
  </si>
  <si>
    <t>Para Tubo de 30 DN</t>
  </si>
  <si>
    <t>COMP. 03</t>
  </si>
  <si>
    <t>COMP 04</t>
  </si>
  <si>
    <t>Para Tubo de 50 DN</t>
  </si>
  <si>
    <t>SiCRO</t>
  </si>
  <si>
    <t>TUBO CONCRETO ARMADO, CLASSE PA-1, PB, DN 500 MM, PARA AGUAS PLUVIAIS (NBR 8890)</t>
  </si>
  <si>
    <t>Contagem conforme projeto / planilha de dimensionamento = 5 und</t>
  </si>
  <si>
    <t>PREFEITURA DE ASCURRA</t>
  </si>
  <si>
    <t>Referência de Preço: SINAPI - 12/2025 e  SICRO Out/2025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</si>
</sst>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;[Red]\-&quot;R$&quot;#,##0"/>
    <numFmt numFmtId="165" formatCode="_-&quot;R$&quot;* #,##0.00_-;\-&quot;R$&quot;* #,##0.00_-;_-&quot;R$&quot;* &quot;-&quot;??_-;_-@_-"/>
    <numFmt numFmtId="166" formatCode="&quot;R$ &quot;#,##0.00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&quot;R$&quot;#,##0_);[Red]\(&quot;R$&quot;#,##0\)"/>
    <numFmt numFmtId="170" formatCode="_(&quot;R$&quot;* #,##0.00_);_(&quot;R$&quot;* \(#,##0.00\);_(&quot;R$&quot;* &quot;-&quot;??_);_(@_)"/>
    <numFmt numFmtId="171" formatCode="&quot;Sim&quot;;&quot;Sim&quot;;&quot;Não&quot;"/>
    <numFmt numFmtId="172" formatCode="0.000"/>
    <numFmt numFmtId="173" formatCode="&quot;R$&quot;#,##0.00"/>
    <numFmt numFmtId="174" formatCode="[$R$-416]#,##0.00;[Red]\([$R$-416]#,##0.00\)"/>
    <numFmt numFmtId="175" formatCode="[$R$-416]\ #,##0.00;[Red]\-[$R$-416]\ #,##0.00"/>
  </numFmts>
  <fonts count="3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b/>
      <sz val="8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7.5"/>
      <color theme="10"/>
      <name val="Arial"/>
      <family val="2"/>
    </font>
    <font>
      <b/>
      <sz val="9"/>
      <name val="Tahoma"/>
      <family val="2"/>
    </font>
    <font>
      <sz val="10"/>
      <color indexed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i/>
      <sz val="12"/>
      <name val="Tahoma"/>
      <family val="2"/>
    </font>
    <font>
      <sz val="10"/>
      <color rgb="FFFF0000"/>
      <name val="Tahoma"/>
      <family val="2"/>
    </font>
    <font>
      <sz val="9"/>
      <color theme="1"/>
      <name val="Tahoma"/>
      <family val="2"/>
    </font>
    <font>
      <sz val="11"/>
      <color theme="1"/>
      <name val="Tahoma"/>
      <family val="2"/>
    </font>
    <font>
      <b/>
      <sz val="10"/>
      <color rgb="FFFF0000"/>
      <name val="Tahoma"/>
      <family val="2"/>
    </font>
    <font>
      <b/>
      <i/>
      <sz val="9"/>
      <name val="Tahoma"/>
      <family val="2"/>
    </font>
    <font>
      <b/>
      <sz val="14"/>
      <color theme="1"/>
      <name val="Tahom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name val="Tahoma"/>
      <family val="2"/>
    </font>
    <font>
      <sz val="11"/>
      <name val="Calibri"/>
      <family val="2"/>
      <scheme val="minor"/>
    </font>
    <font>
      <b/>
      <sz val="10"/>
      <color theme="9"/>
      <name val="Tahoma"/>
      <family val="2"/>
    </font>
    <font>
      <sz val="10"/>
      <color theme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11">
    <xf numFmtId="0" fontId="0" fillId="0" borderId="0"/>
    <xf numFmtId="0" fontId="5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170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90">
    <xf numFmtId="0" fontId="0" fillId="0" borderId="0" xfId="0"/>
    <xf numFmtId="0" fontId="1" fillId="0" borderId="0" xfId="0" applyFont="1"/>
    <xf numFmtId="2" fontId="0" fillId="0" borderId="0" xfId="0" applyNumberFormat="1"/>
    <xf numFmtId="44" fontId="0" fillId="0" borderId="0" xfId="0" applyNumberFormat="1"/>
    <xf numFmtId="0" fontId="6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4" fontId="1" fillId="0" borderId="0" xfId="0" applyNumberFormat="1" applyFont="1"/>
    <xf numFmtId="166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vertical="center"/>
    </xf>
    <xf numFmtId="10" fontId="1" fillId="0" borderId="0" xfId="0" applyNumberFormat="1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0" borderId="0" xfId="22" applyFont="1"/>
    <xf numFmtId="0" fontId="6" fillId="0" borderId="0" xfId="22" applyFont="1" applyBorder="1"/>
    <xf numFmtId="0" fontId="6" fillId="0" borderId="0" xfId="22" applyFont="1"/>
    <xf numFmtId="0" fontId="18" fillId="0" borderId="0" xfId="22" applyFont="1" applyBorder="1"/>
    <xf numFmtId="173" fontId="6" fillId="4" borderId="1" xfId="0" applyNumberFormat="1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9" fillId="4" borderId="0" xfId="0" applyFont="1" applyFill="1" applyBorder="1"/>
    <xf numFmtId="0" fontId="16" fillId="4" borderId="0" xfId="0" applyFont="1" applyFill="1" applyBorder="1"/>
    <xf numFmtId="0" fontId="1" fillId="4" borderId="0" xfId="0" applyFont="1" applyFill="1" applyBorder="1" applyAlignment="1">
      <alignment horizontal="left" vertical="center"/>
    </xf>
    <xf numFmtId="0" fontId="0" fillId="0" borderId="0" xfId="0" applyFill="1"/>
    <xf numFmtId="0" fontId="8" fillId="4" borderId="1" xfId="22" applyFont="1" applyFill="1" applyBorder="1" applyAlignment="1">
      <alignment horizontal="center" vertical="center" wrapText="1"/>
    </xf>
    <xf numFmtId="0" fontId="6" fillId="4" borderId="1" xfId="22" applyFont="1" applyFill="1" applyBorder="1" applyAlignment="1">
      <alignment vertical="center" wrapText="1"/>
    </xf>
    <xf numFmtId="10" fontId="6" fillId="4" borderId="1" xfId="22" applyNumberFormat="1" applyFont="1" applyFill="1" applyBorder="1" applyAlignment="1">
      <alignment horizontal="center" wrapText="1"/>
    </xf>
    <xf numFmtId="10" fontId="8" fillId="4" borderId="1" xfId="22" applyNumberFormat="1" applyFont="1" applyFill="1" applyBorder="1" applyAlignment="1">
      <alignment horizontal="center"/>
    </xf>
    <xf numFmtId="10" fontId="6" fillId="4" borderId="1" xfId="22" applyNumberFormat="1" applyFont="1" applyFill="1" applyBorder="1" applyAlignment="1">
      <alignment horizontal="center" vertical="center" wrapText="1"/>
    </xf>
    <xf numFmtId="10" fontId="8" fillId="4" borderId="1" xfId="22" applyNumberFormat="1" applyFont="1" applyFill="1" applyBorder="1" applyAlignment="1">
      <alignment horizontal="center" vertical="center"/>
    </xf>
    <xf numFmtId="0" fontId="6" fillId="4" borderId="1" xfId="22" applyFont="1" applyFill="1" applyBorder="1" applyAlignment="1">
      <alignment wrapText="1"/>
    </xf>
    <xf numFmtId="0" fontId="6" fillId="4" borderId="9" xfId="22" applyFont="1" applyFill="1" applyBorder="1"/>
    <xf numFmtId="0" fontId="6" fillId="4" borderId="0" xfId="22" applyFont="1" applyFill="1" applyBorder="1"/>
    <xf numFmtId="0" fontId="6" fillId="4" borderId="10" xfId="22" applyFont="1" applyFill="1" applyBorder="1" applyAlignment="1">
      <alignment horizontal="center" vertical="center"/>
    </xf>
    <xf numFmtId="10" fontId="4" fillId="4" borderId="1" xfId="30" applyNumberFormat="1" applyFont="1" applyFill="1" applyBorder="1" applyAlignment="1">
      <alignment horizontal="center" vertical="center"/>
    </xf>
    <xf numFmtId="0" fontId="6" fillId="4" borderId="10" xfId="22" applyFont="1" applyFill="1" applyBorder="1" applyAlignment="1">
      <alignment horizontal="center"/>
    </xf>
    <xf numFmtId="0" fontId="6" fillId="4" borderId="11" xfId="22" applyFont="1" applyFill="1" applyBorder="1" applyAlignment="1">
      <alignment horizontal="center"/>
    </xf>
    <xf numFmtId="0" fontId="6" fillId="4" borderId="8" xfId="22" applyFont="1" applyFill="1" applyBorder="1"/>
    <xf numFmtId="0" fontId="6" fillId="4" borderId="12" xfId="22" applyFont="1" applyFill="1" applyBorder="1"/>
    <xf numFmtId="0" fontId="6" fillId="4" borderId="0" xfId="22" applyFont="1" applyFill="1" applyBorder="1" applyAlignment="1">
      <alignment horizontal="center"/>
    </xf>
    <xf numFmtId="0" fontId="6" fillId="4" borderId="0" xfId="22" applyFont="1" applyFill="1" applyAlignment="1">
      <alignment horizontal="left" indent="9"/>
    </xf>
    <xf numFmtId="0" fontId="6" fillId="4" borderId="0" xfId="22" applyFont="1" applyFill="1"/>
    <xf numFmtId="0" fontId="0" fillId="0" borderId="0" xfId="0" applyNumberFormat="1"/>
    <xf numFmtId="0" fontId="23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2" fillId="4" borderId="0" xfId="0" applyFont="1" applyFill="1"/>
    <xf numFmtId="0" fontId="6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74" fontId="17" fillId="4" borderId="1" xfId="0" applyNumberFormat="1" applyFont="1" applyFill="1" applyBorder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2" fontId="6" fillId="4" borderId="1" xfId="0" applyNumberFormat="1" applyFont="1" applyFill="1" applyBorder="1" applyAlignment="1">
      <alignment vertical="center"/>
    </xf>
    <xf numFmtId="174" fontId="6" fillId="4" borderId="1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2" fontId="6" fillId="4" borderId="0" xfId="0" applyNumberFormat="1" applyFont="1" applyFill="1" applyBorder="1" applyAlignment="1">
      <alignment vertical="center"/>
    </xf>
    <xf numFmtId="174" fontId="6" fillId="4" borderId="0" xfId="0" applyNumberFormat="1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73" fontId="21" fillId="4" borderId="1" xfId="0" applyNumberFormat="1" applyFont="1" applyFill="1" applyBorder="1" applyAlignment="1">
      <alignment vertical="center"/>
    </xf>
    <xf numFmtId="169" fontId="21" fillId="4" borderId="1" xfId="6" applyFont="1" applyFill="1" applyBorder="1" applyAlignment="1">
      <alignment horizontal="center" vertical="center" wrapText="1"/>
    </xf>
    <xf numFmtId="173" fontId="21" fillId="4" borderId="0" xfId="0" applyNumberFormat="1" applyFont="1" applyFill="1" applyBorder="1" applyAlignment="1">
      <alignment vertical="center"/>
    </xf>
    <xf numFmtId="0" fontId="21" fillId="2" borderId="8" xfId="0" applyFont="1" applyFill="1" applyBorder="1" applyAlignment="1">
      <alignment horizontal="left" vertical="center"/>
    </xf>
    <xf numFmtId="0" fontId="21" fillId="4" borderId="0" xfId="0" applyFont="1" applyFill="1" applyAlignment="1">
      <alignment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9" fillId="4" borderId="0" xfId="0" applyFont="1" applyFill="1" applyBorder="1" applyAlignment="1">
      <alignment horizontal="left"/>
    </xf>
    <xf numFmtId="0" fontId="2" fillId="4" borderId="0" xfId="0" applyFont="1" applyFill="1" applyAlignment="1">
      <alignment horizontal="center" vertical="center"/>
    </xf>
    <xf numFmtId="166" fontId="22" fillId="4" borderId="0" xfId="0" applyNumberFormat="1" applyFont="1" applyFill="1" applyAlignment="1">
      <alignment horizontal="right"/>
    </xf>
    <xf numFmtId="10" fontId="22" fillId="4" borderId="0" xfId="0" applyNumberFormat="1" applyFont="1" applyFill="1" applyAlignment="1">
      <alignment vertical="center"/>
    </xf>
    <xf numFmtId="10" fontId="22" fillId="4" borderId="0" xfId="0" applyNumberFormat="1" applyFont="1" applyFill="1"/>
    <xf numFmtId="4" fontId="22" fillId="4" borderId="0" xfId="0" applyNumberFormat="1" applyFont="1" applyFill="1"/>
    <xf numFmtId="0" fontId="16" fillId="4" borderId="0" xfId="0" applyFont="1" applyFill="1" applyBorder="1" applyAlignment="1">
      <alignment horizontal="center"/>
    </xf>
    <xf numFmtId="4" fontId="16" fillId="4" borderId="0" xfId="0" applyNumberFormat="1" applyFont="1" applyFill="1" applyBorder="1" applyAlignment="1">
      <alignment horizontal="left"/>
    </xf>
    <xf numFmtId="4" fontId="9" fillId="4" borderId="0" xfId="0" applyNumberFormat="1" applyFont="1" applyFill="1"/>
    <xf numFmtId="10" fontId="9" fillId="4" borderId="0" xfId="0" applyNumberFormat="1" applyFont="1" applyFill="1"/>
    <xf numFmtId="14" fontId="16" fillId="4" borderId="0" xfId="0" applyNumberFormat="1" applyFont="1" applyFill="1" applyBorder="1"/>
    <xf numFmtId="0" fontId="16" fillId="4" borderId="0" xfId="0" applyFont="1" applyFill="1" applyBorder="1" applyAlignment="1"/>
    <xf numFmtId="0" fontId="16" fillId="4" borderId="8" xfId="0" applyFont="1" applyFill="1" applyBorder="1" applyAlignment="1"/>
    <xf numFmtId="166" fontId="9" fillId="4" borderId="0" xfId="0" applyNumberFormat="1" applyFont="1" applyFill="1" applyAlignment="1">
      <alignment horizontal="right"/>
    </xf>
    <xf numFmtId="10" fontId="9" fillId="4" borderId="0" xfId="0" applyNumberFormat="1" applyFont="1" applyFill="1" applyAlignment="1">
      <alignment vertical="center"/>
    </xf>
    <xf numFmtId="10" fontId="25" fillId="2" borderId="5" xfId="0" applyNumberFormat="1" applyFont="1" applyFill="1" applyBorder="1" applyAlignment="1">
      <alignment horizontal="center" vertical="center" wrapText="1"/>
    </xf>
    <xf numFmtId="4" fontId="25" fillId="2" borderId="5" xfId="0" applyNumberFormat="1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166" fontId="25" fillId="4" borderId="4" xfId="0" applyNumberFormat="1" applyFont="1" applyFill="1" applyBorder="1" applyAlignment="1">
      <alignment horizontal="right" vertical="center" wrapText="1"/>
    </xf>
    <xf numFmtId="10" fontId="25" fillId="4" borderId="4" xfId="0" applyNumberFormat="1" applyFont="1" applyFill="1" applyBorder="1" applyAlignment="1">
      <alignment horizontal="center" vertical="center" wrapText="1"/>
    </xf>
    <xf numFmtId="4" fontId="25" fillId="4" borderId="4" xfId="0" applyNumberFormat="1" applyFont="1" applyFill="1" applyBorder="1" applyAlignment="1">
      <alignment horizontal="center" vertical="center" wrapText="1"/>
    </xf>
    <xf numFmtId="4" fontId="25" fillId="4" borderId="3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166" fontId="9" fillId="0" borderId="6" xfId="0" applyNumberFormat="1" applyFont="1" applyBorder="1" applyAlignment="1">
      <alignment horizontal="right" vertical="center"/>
    </xf>
    <xf numFmtId="1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right" vertical="center"/>
    </xf>
    <xf numFmtId="10" fontId="9" fillId="0" borderId="1" xfId="0" applyNumberFormat="1" applyFont="1" applyFill="1" applyBorder="1" applyAlignment="1">
      <alignment vertical="center"/>
    </xf>
    <xf numFmtId="166" fontId="9" fillId="0" borderId="1" xfId="0" applyNumberFormat="1" applyFont="1" applyFill="1" applyBorder="1" applyAlignment="1">
      <alignment vertical="center"/>
    </xf>
    <xf numFmtId="166" fontId="9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justify" vertical="center"/>
    </xf>
    <xf numFmtId="0" fontId="9" fillId="4" borderId="4" xfId="0" applyFont="1" applyFill="1" applyBorder="1" applyAlignment="1">
      <alignment horizontal="justify" vertical="center"/>
    </xf>
    <xf numFmtId="166" fontId="9" fillId="4" borderId="4" xfId="0" applyNumberFormat="1" applyFont="1" applyFill="1" applyBorder="1" applyAlignment="1">
      <alignment horizontal="right"/>
    </xf>
    <xf numFmtId="10" fontId="9" fillId="4" borderId="4" xfId="0" applyNumberFormat="1" applyFont="1" applyFill="1" applyBorder="1" applyAlignment="1">
      <alignment vertical="center"/>
    </xf>
    <xf numFmtId="10" fontId="9" fillId="4" borderId="4" xfId="0" applyNumberFormat="1" applyFont="1" applyFill="1" applyBorder="1"/>
    <xf numFmtId="166" fontId="9" fillId="4" borderId="4" xfId="0" applyNumberFormat="1" applyFont="1" applyFill="1" applyBorder="1"/>
    <xf numFmtId="4" fontId="9" fillId="4" borderId="4" xfId="0" applyNumberFormat="1" applyFont="1" applyFill="1" applyBorder="1"/>
    <xf numFmtId="4" fontId="9" fillId="4" borderId="3" xfId="0" applyNumberFormat="1" applyFont="1" applyFill="1" applyBorder="1"/>
    <xf numFmtId="166" fontId="16" fillId="2" borderId="6" xfId="0" applyNumberFormat="1" applyFont="1" applyFill="1" applyBorder="1" applyAlignment="1">
      <alignment horizontal="center" vertical="center"/>
    </xf>
    <xf numFmtId="10" fontId="16" fillId="2" borderId="6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justify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0" fillId="4" borderId="7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44" fontId="4" fillId="0" borderId="19" xfId="0" applyNumberFormat="1" applyFont="1" applyBorder="1" applyAlignment="1">
      <alignment vertical="center"/>
    </xf>
    <xf numFmtId="0" fontId="1" fillId="4" borderId="18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left" vertical="center"/>
    </xf>
    <xf numFmtId="0" fontId="23" fillId="4" borderId="25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23" fillId="4" borderId="26" xfId="0" applyFont="1" applyFill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44" fontId="4" fillId="4" borderId="1" xfId="0" applyNumberFormat="1" applyFont="1" applyFill="1" applyBorder="1" applyAlignment="1">
      <alignment vertical="center"/>
    </xf>
    <xf numFmtId="44" fontId="4" fillId="4" borderId="19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44" fontId="1" fillId="3" borderId="19" xfId="0" applyNumberFormat="1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vertical="center"/>
    </xf>
    <xf numFmtId="44" fontId="1" fillId="3" borderId="4" xfId="0" applyNumberFormat="1" applyFont="1" applyFill="1" applyBorder="1" applyAlignment="1">
      <alignment vertical="center"/>
    </xf>
    <xf numFmtId="44" fontId="1" fillId="3" borderId="2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166" fontId="9" fillId="0" borderId="5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/>
    <xf numFmtId="0" fontId="11" fillId="0" borderId="0" xfId="0" applyFont="1"/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75" fontId="6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0" borderId="0" xfId="0" applyFont="1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4" borderId="0" xfId="22" applyFont="1" applyFill="1" applyBorder="1" applyAlignment="1">
      <alignment horizontal="left"/>
    </xf>
    <xf numFmtId="0" fontId="1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44" fontId="1" fillId="4" borderId="1" xfId="0" applyNumberFormat="1" applyFont="1" applyFill="1" applyBorder="1" applyAlignment="1">
      <alignment vertical="center"/>
    </xf>
    <xf numFmtId="44" fontId="1" fillId="4" borderId="19" xfId="0" applyNumberFormat="1" applyFont="1" applyFill="1" applyBorder="1" applyAlignment="1">
      <alignment vertical="center"/>
    </xf>
    <xf numFmtId="0" fontId="0" fillId="4" borderId="0" xfId="0" applyFill="1"/>
    <xf numFmtId="0" fontId="6" fillId="4" borderId="0" xfId="0" applyFont="1" applyFill="1" applyBorder="1" applyAlignment="1"/>
    <xf numFmtId="0" fontId="6" fillId="4" borderId="0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8" fillId="4" borderId="0" xfId="0" applyFont="1" applyFill="1" applyBorder="1"/>
    <xf numFmtId="2" fontId="8" fillId="4" borderId="0" xfId="0" applyNumberFormat="1" applyFont="1" applyFill="1" applyBorder="1"/>
    <xf numFmtId="173" fontId="24" fillId="4" borderId="0" xfId="0" applyNumberFormat="1" applyFont="1" applyFill="1" applyBorder="1"/>
    <xf numFmtId="174" fontId="6" fillId="4" borderId="0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0" fillId="0" borderId="0" xfId="0" applyFont="1" applyFill="1"/>
    <xf numFmtId="14" fontId="1" fillId="4" borderId="0" xfId="0" applyNumberFormat="1" applyFont="1" applyFill="1" applyAlignment="1">
      <alignment horizontal="left" vertical="center"/>
    </xf>
    <xf numFmtId="10" fontId="1" fillId="4" borderId="0" xfId="0" applyNumberFormat="1" applyFont="1" applyFill="1" applyAlignment="1">
      <alignment horizontal="left" vertical="center"/>
    </xf>
    <xf numFmtId="4" fontId="1" fillId="4" borderId="0" xfId="0" applyNumberFormat="1" applyFont="1" applyFill="1" applyAlignment="1">
      <alignment horizontal="center" vertical="center"/>
    </xf>
    <xf numFmtId="4" fontId="4" fillId="4" borderId="0" xfId="0" applyNumberFormat="1" applyFont="1" applyFill="1" applyAlignment="1">
      <alignment horizontal="center" vertical="center"/>
    </xf>
    <xf numFmtId="4" fontId="1" fillId="3" borderId="4" xfId="0" applyNumberFormat="1" applyFont="1" applyFill="1" applyBorder="1" applyAlignment="1">
      <alignment vertical="center"/>
    </xf>
    <xf numFmtId="4" fontId="1" fillId="4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4" fontId="1" fillId="4" borderId="7" xfId="0" applyNumberFormat="1" applyFont="1" applyFill="1" applyBorder="1" applyAlignment="1">
      <alignment horizontal="left" vertical="center"/>
    </xf>
    <xf numFmtId="4" fontId="1" fillId="4" borderId="0" xfId="0" applyNumberFormat="1" applyFont="1" applyFill="1" applyBorder="1" applyAlignment="1">
      <alignment horizontal="left" vertical="center"/>
    </xf>
    <xf numFmtId="4" fontId="1" fillId="4" borderId="0" xfId="0" applyNumberFormat="1" applyFont="1" applyFill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4" fontId="9" fillId="4" borderId="0" xfId="0" applyNumberFormat="1" applyFont="1" applyFill="1" applyBorder="1" applyAlignment="1">
      <alignment horizontal="left"/>
    </xf>
    <xf numFmtId="10" fontId="9" fillId="4" borderId="0" xfId="0" applyNumberFormat="1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2" fontId="6" fillId="4" borderId="7" xfId="0" applyNumberFormat="1" applyFont="1" applyFill="1" applyBorder="1" applyAlignment="1">
      <alignment vertical="center"/>
    </xf>
    <xf numFmtId="173" fontId="21" fillId="4" borderId="7" xfId="0" applyNumberFormat="1" applyFont="1" applyFill="1" applyBorder="1" applyAlignment="1">
      <alignment vertical="center"/>
    </xf>
    <xf numFmtId="174" fontId="6" fillId="4" borderId="14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4" borderId="22" xfId="0" applyFont="1" applyFill="1" applyBorder="1" applyAlignment="1"/>
    <xf numFmtId="0" fontId="6" fillId="4" borderId="22" xfId="22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44" fontId="8" fillId="0" borderId="19" xfId="0" applyNumberFormat="1" applyFont="1" applyBorder="1" applyAlignment="1">
      <alignment vertical="center"/>
    </xf>
    <xf numFmtId="0" fontId="6" fillId="4" borderId="19" xfId="0" applyFont="1" applyFill="1" applyBorder="1" applyAlignment="1">
      <alignment vertical="center"/>
    </xf>
    <xf numFmtId="44" fontId="6" fillId="3" borderId="19" xfId="0" applyNumberFormat="1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30" fillId="0" borderId="0" xfId="0" applyFont="1" applyFill="1"/>
    <xf numFmtId="0" fontId="29" fillId="4" borderId="1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>
      <alignment vertical="center"/>
    </xf>
    <xf numFmtId="174" fontId="6" fillId="0" borderId="1" xfId="0" applyNumberFormat="1" applyFont="1" applyFill="1" applyBorder="1" applyAlignment="1">
      <alignment horizontal="center" vertical="center"/>
    </xf>
    <xf numFmtId="44" fontId="8" fillId="4" borderId="19" xfId="0" applyNumberFormat="1" applyFont="1" applyFill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30" fillId="0" borderId="0" xfId="0" applyFont="1"/>
    <xf numFmtId="4" fontId="6" fillId="4" borderId="1" xfId="0" applyNumberFormat="1" applyFont="1" applyFill="1" applyBorder="1" applyAlignment="1">
      <alignment vertical="center"/>
    </xf>
    <xf numFmtId="0" fontId="28" fillId="0" borderId="0" xfId="0" applyFont="1" applyFill="1"/>
    <xf numFmtId="0" fontId="6" fillId="3" borderId="18" xfId="0" applyFont="1" applyFill="1" applyBorder="1" applyAlignment="1">
      <alignment horizontal="center" vertical="center"/>
    </xf>
    <xf numFmtId="0" fontId="30" fillId="4" borderId="0" xfId="0" applyFont="1" applyFill="1"/>
    <xf numFmtId="0" fontId="8" fillId="4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44" fontId="6" fillId="4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8" fillId="0" borderId="0" xfId="0" applyFont="1"/>
    <xf numFmtId="0" fontId="29" fillId="3" borderId="1" xfId="0" applyFont="1" applyFill="1" applyBorder="1" applyAlignment="1">
      <alignment horizontal="center" vertical="center"/>
    </xf>
    <xf numFmtId="44" fontId="6" fillId="4" borderId="19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174" fontId="6" fillId="4" borderId="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175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2" fontId="6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174" fontId="6" fillId="4" borderId="1" xfId="0" applyNumberFormat="1" applyFont="1" applyFill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75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44" fontId="4" fillId="5" borderId="1" xfId="0" applyNumberFormat="1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vertical="center"/>
    </xf>
    <xf numFmtId="44" fontId="4" fillId="5" borderId="19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1" fillId="4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44" fontId="32" fillId="4" borderId="19" xfId="0" applyNumberFormat="1" applyFont="1" applyFill="1" applyBorder="1" applyAlignment="1">
      <alignment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29" fillId="4" borderId="5" xfId="0" applyFont="1" applyFill="1" applyBorder="1" applyAlignment="1">
      <alignment horizontal="center" vertical="center"/>
    </xf>
    <xf numFmtId="4" fontId="6" fillId="4" borderId="5" xfId="0" applyNumberFormat="1" applyFont="1" applyFill="1" applyBorder="1" applyAlignment="1">
      <alignment vertical="center"/>
    </xf>
    <xf numFmtId="44" fontId="6" fillId="4" borderId="5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44" fontId="6" fillId="4" borderId="6" xfId="0" applyNumberFormat="1" applyFont="1" applyFill="1" applyBorder="1" applyAlignment="1">
      <alignment vertical="center"/>
    </xf>
    <xf numFmtId="44" fontId="6" fillId="4" borderId="29" xfId="0" applyNumberFormat="1" applyFont="1" applyFill="1" applyBorder="1" applyAlignment="1">
      <alignment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0" fontId="29" fillId="4" borderId="6" xfId="0" applyFont="1" applyFill="1" applyBorder="1" applyAlignment="1">
      <alignment horizontal="center" vertical="center"/>
    </xf>
    <xf numFmtId="4" fontId="6" fillId="4" borderId="6" xfId="0" applyNumberFormat="1" applyFont="1" applyFill="1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44" fontId="8" fillId="4" borderId="29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/>
    </xf>
    <xf numFmtId="44" fontId="6" fillId="0" borderId="1" xfId="0" applyNumberFormat="1" applyFont="1" applyFill="1" applyBorder="1" applyAlignment="1">
      <alignment vertical="center"/>
    </xf>
    <xf numFmtId="44" fontId="6" fillId="0" borderId="19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8" fillId="0" borderId="1" xfId="0" applyFont="1" applyFill="1" applyBorder="1" applyAlignment="1">
      <alignment horizontal="left" vertical="center"/>
    </xf>
    <xf numFmtId="44" fontId="8" fillId="0" borderId="19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4" fontId="8" fillId="4" borderId="1" xfId="0" applyNumberFormat="1" applyFont="1" applyFill="1" applyBorder="1" applyAlignment="1">
      <alignment horizontal="left" vertical="center"/>
    </xf>
    <xf numFmtId="175" fontId="21" fillId="4" borderId="1" xfId="0" applyNumberFormat="1" applyFont="1" applyFill="1" applyBorder="1" applyAlignment="1">
      <alignment horizontal="center" vertical="center"/>
    </xf>
    <xf numFmtId="175" fontId="21" fillId="0" borderId="1" xfId="0" applyNumberFormat="1" applyFont="1" applyFill="1" applyBorder="1" applyAlignment="1">
      <alignment horizontal="center" vertical="center"/>
    </xf>
    <xf numFmtId="173" fontId="21" fillId="0" borderId="1" xfId="0" applyNumberFormat="1" applyFont="1" applyFill="1" applyBorder="1" applyAlignment="1">
      <alignment horizontal="center" vertical="center"/>
    </xf>
    <xf numFmtId="173" fontId="21" fillId="4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horizontal="center"/>
    </xf>
    <xf numFmtId="0" fontId="8" fillId="4" borderId="9" xfId="22" applyFont="1" applyFill="1" applyBorder="1"/>
    <xf numFmtId="0" fontId="8" fillId="4" borderId="0" xfId="22" applyFont="1" applyFill="1" applyBorder="1"/>
    <xf numFmtId="0" fontId="8" fillId="4" borderId="10" xfId="22" applyFont="1" applyFill="1" applyBorder="1"/>
    <xf numFmtId="0" fontId="20" fillId="3" borderId="2" xfId="22" applyFont="1" applyFill="1" applyBorder="1" applyAlignment="1">
      <alignment horizontal="center" vertical="center"/>
    </xf>
    <xf numFmtId="0" fontId="20" fillId="3" borderId="4" xfId="22" applyFont="1" applyFill="1" applyBorder="1" applyAlignment="1">
      <alignment horizontal="center" vertical="center"/>
    </xf>
    <xf numFmtId="0" fontId="20" fillId="3" borderId="3" xfId="22" applyFont="1" applyFill="1" applyBorder="1" applyAlignment="1">
      <alignment horizontal="center" vertical="center"/>
    </xf>
    <xf numFmtId="0" fontId="6" fillId="4" borderId="1" xfId="22" applyFont="1" applyFill="1" applyBorder="1" applyAlignment="1">
      <alignment vertical="center" wrapText="1"/>
    </xf>
    <xf numFmtId="0" fontId="8" fillId="4" borderId="1" xfId="22" applyFont="1" applyFill="1" applyBorder="1"/>
    <xf numFmtId="0" fontId="26" fillId="4" borderId="0" xfId="0" applyFont="1" applyFill="1" applyAlignment="1">
      <alignment horizontal="center" vertical="center"/>
    </xf>
    <xf numFmtId="0" fontId="1" fillId="2" borderId="7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4" fontId="8" fillId="3" borderId="16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4" fontId="8" fillId="4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left" vertical="center"/>
    </xf>
    <xf numFmtId="0" fontId="16" fillId="2" borderId="6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 wrapText="1"/>
    </xf>
    <xf numFmtId="166" fontId="25" fillId="2" borderId="5" xfId="0" applyNumberFormat="1" applyFont="1" applyFill="1" applyBorder="1" applyAlignment="1">
      <alignment horizontal="center" vertical="center" wrapText="1"/>
    </xf>
    <xf numFmtId="10" fontId="25" fillId="2" borderId="1" xfId="0" applyNumberFormat="1" applyFont="1" applyFill="1" applyBorder="1" applyAlignment="1">
      <alignment horizontal="center" vertical="center" wrapText="1"/>
    </xf>
    <xf numFmtId="10" fontId="25" fillId="2" borderId="5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</cellXfs>
  <cellStyles count="211">
    <cellStyle name="Hyperlink 2" xfId="3" xr:uid="{00000000-0005-0000-0000-000000000000}"/>
    <cellStyle name="Moeda 10" xfId="5" xr:uid="{00000000-0005-0000-0000-000001000000}"/>
    <cellStyle name="Moeda 2" xfId="6" xr:uid="{00000000-0005-0000-0000-000002000000}"/>
    <cellStyle name="Moeda 2 2" xfId="95" xr:uid="{00000000-0005-0000-0000-000003000000}"/>
    <cellStyle name="Moeda 2 3" xfId="150" xr:uid="{00000000-0005-0000-0000-000004000000}"/>
    <cellStyle name="Moeda 3" xfId="7" xr:uid="{00000000-0005-0000-0000-000005000000}"/>
    <cellStyle name="Moeda 3 2" xfId="8" xr:uid="{00000000-0005-0000-0000-000006000000}"/>
    <cellStyle name="Moeda 3 2 2" xfId="9" xr:uid="{00000000-0005-0000-0000-000007000000}"/>
    <cellStyle name="Moeda 3 2 3" xfId="10" xr:uid="{00000000-0005-0000-0000-000008000000}"/>
    <cellStyle name="Moeda 3 2 4" xfId="11" xr:uid="{00000000-0005-0000-0000-000009000000}"/>
    <cellStyle name="Moeda 3 2 5" xfId="97" xr:uid="{00000000-0005-0000-0000-00000A000000}"/>
    <cellStyle name="Moeda 3 2 6" xfId="152" xr:uid="{00000000-0005-0000-0000-00000B000000}"/>
    <cellStyle name="Moeda 3 3" xfId="12" xr:uid="{00000000-0005-0000-0000-00000C000000}"/>
    <cellStyle name="Moeda 3 3 2" xfId="98" xr:uid="{00000000-0005-0000-0000-00000D000000}"/>
    <cellStyle name="Moeda 3 3 3" xfId="153" xr:uid="{00000000-0005-0000-0000-00000E000000}"/>
    <cellStyle name="Moeda 3 4" xfId="13" xr:uid="{00000000-0005-0000-0000-00000F000000}"/>
    <cellStyle name="Moeda 3 4 2" xfId="99" xr:uid="{00000000-0005-0000-0000-000010000000}"/>
    <cellStyle name="Moeda 3 4 3" xfId="154" xr:uid="{00000000-0005-0000-0000-000011000000}"/>
    <cellStyle name="Moeda 3 5" xfId="14" xr:uid="{00000000-0005-0000-0000-000012000000}"/>
    <cellStyle name="Moeda 3 5 2" xfId="100" xr:uid="{00000000-0005-0000-0000-000013000000}"/>
    <cellStyle name="Moeda 3 5 3" xfId="155" xr:uid="{00000000-0005-0000-0000-000014000000}"/>
    <cellStyle name="Moeda 3 6" xfId="15" xr:uid="{00000000-0005-0000-0000-000015000000}"/>
    <cellStyle name="Moeda 3 7" xfId="96" xr:uid="{00000000-0005-0000-0000-000016000000}"/>
    <cellStyle name="Moeda 3 8" xfId="151" xr:uid="{00000000-0005-0000-0000-000017000000}"/>
    <cellStyle name="Moeda 4" xfId="16" xr:uid="{00000000-0005-0000-0000-000018000000}"/>
    <cellStyle name="Moeda 4 2" xfId="101" xr:uid="{00000000-0005-0000-0000-000019000000}"/>
    <cellStyle name="Moeda 4 3" xfId="156" xr:uid="{00000000-0005-0000-0000-00001A000000}"/>
    <cellStyle name="Moeda 5" xfId="17" xr:uid="{00000000-0005-0000-0000-00001B000000}"/>
    <cellStyle name="Moeda 5 2" xfId="18" xr:uid="{00000000-0005-0000-0000-00001C000000}"/>
    <cellStyle name="Moeda 5 3" xfId="102" xr:uid="{00000000-0005-0000-0000-00001D000000}"/>
    <cellStyle name="Moeda 5 4" xfId="157" xr:uid="{00000000-0005-0000-0000-00001E000000}"/>
    <cellStyle name="Moeda 6" xfId="19" xr:uid="{00000000-0005-0000-0000-00001F000000}"/>
    <cellStyle name="Moeda 6 2" xfId="103" xr:uid="{00000000-0005-0000-0000-000020000000}"/>
    <cellStyle name="Moeda 6 3" xfId="158" xr:uid="{00000000-0005-0000-0000-000021000000}"/>
    <cellStyle name="Moeda 7" xfId="20" xr:uid="{00000000-0005-0000-0000-000022000000}"/>
    <cellStyle name="Moeda 7 2" xfId="104" xr:uid="{00000000-0005-0000-0000-000023000000}"/>
    <cellStyle name="Moeda 7 3" xfId="159" xr:uid="{00000000-0005-0000-0000-000024000000}"/>
    <cellStyle name="Moeda 8" xfId="21" xr:uid="{00000000-0005-0000-0000-000025000000}"/>
    <cellStyle name="Moeda 8 2" xfId="105" xr:uid="{00000000-0005-0000-0000-000026000000}"/>
    <cellStyle name="Moeda 8 3" xfId="160" xr:uid="{00000000-0005-0000-0000-000027000000}"/>
    <cellStyle name="Moeda 9" xfId="4" xr:uid="{00000000-0005-0000-0000-000028000000}"/>
    <cellStyle name="Moeda 9 2" xfId="94" xr:uid="{00000000-0005-0000-0000-000029000000}"/>
    <cellStyle name="Moeda 9 3" xfId="149" xr:uid="{00000000-0005-0000-0000-00002A000000}"/>
    <cellStyle name="Normal" xfId="0" builtinId="0"/>
    <cellStyle name="Normal 10" xfId="22" xr:uid="{00000000-0005-0000-0000-00002C000000}"/>
    <cellStyle name="Normal 10 2" xfId="23" xr:uid="{00000000-0005-0000-0000-00002D000000}"/>
    <cellStyle name="Normal 2" xfId="1" xr:uid="{00000000-0005-0000-0000-00002E000000}"/>
    <cellStyle name="Normal 2 2" xfId="85" xr:uid="{00000000-0005-0000-0000-00002F000000}"/>
    <cellStyle name="Normal 3" xfId="24" xr:uid="{00000000-0005-0000-0000-000030000000}"/>
    <cellStyle name="Normal 3 3" xfId="25" xr:uid="{00000000-0005-0000-0000-000031000000}"/>
    <cellStyle name="Normal 4" xfId="2" xr:uid="{00000000-0005-0000-0000-000032000000}"/>
    <cellStyle name="Normal 4 2" xfId="93" xr:uid="{00000000-0005-0000-0000-000033000000}"/>
    <cellStyle name="Normal 5" xfId="26" xr:uid="{00000000-0005-0000-0000-000034000000}"/>
    <cellStyle name="Normal 5 2" xfId="27" xr:uid="{00000000-0005-0000-0000-000035000000}"/>
    <cellStyle name="Normal 6" xfId="28" xr:uid="{00000000-0005-0000-0000-000036000000}"/>
    <cellStyle name="Normal 8" xfId="29" xr:uid="{00000000-0005-0000-0000-000037000000}"/>
    <cellStyle name="Porcentagem 10" xfId="30" xr:uid="{00000000-0005-0000-0000-000038000000}"/>
    <cellStyle name="Porcentagem 11" xfId="31" xr:uid="{00000000-0005-0000-0000-000039000000}"/>
    <cellStyle name="Porcentagem 12" xfId="86" xr:uid="{00000000-0005-0000-0000-00003A000000}"/>
    <cellStyle name="Porcentagem 13" xfId="87" xr:uid="{00000000-0005-0000-0000-00003B000000}"/>
    <cellStyle name="Porcentagem 2" xfId="32" xr:uid="{00000000-0005-0000-0000-00003C000000}"/>
    <cellStyle name="Porcentagem 3" xfId="33" xr:uid="{00000000-0005-0000-0000-00003D000000}"/>
    <cellStyle name="Porcentagem 4" xfId="34" xr:uid="{00000000-0005-0000-0000-00003E000000}"/>
    <cellStyle name="Porcentagem 4 2" xfId="35" xr:uid="{00000000-0005-0000-0000-00003F000000}"/>
    <cellStyle name="Porcentagem 5" xfId="36" xr:uid="{00000000-0005-0000-0000-000040000000}"/>
    <cellStyle name="Porcentagem 5 2" xfId="37" xr:uid="{00000000-0005-0000-0000-000041000000}"/>
    <cellStyle name="Porcentagem 5 3" xfId="38" xr:uid="{00000000-0005-0000-0000-000042000000}"/>
    <cellStyle name="Porcentagem 5 4" xfId="39" xr:uid="{00000000-0005-0000-0000-000043000000}"/>
    <cellStyle name="Porcentagem 6" xfId="40" xr:uid="{00000000-0005-0000-0000-000044000000}"/>
    <cellStyle name="Porcentagem 6 2" xfId="41" xr:uid="{00000000-0005-0000-0000-000045000000}"/>
    <cellStyle name="Porcentagem 7" xfId="42" xr:uid="{00000000-0005-0000-0000-000046000000}"/>
    <cellStyle name="Porcentagem 8" xfId="88" xr:uid="{00000000-0005-0000-0000-000047000000}"/>
    <cellStyle name="Separador de milhares 10" xfId="43" xr:uid="{00000000-0005-0000-0000-000048000000}"/>
    <cellStyle name="Separador de milhares 10 2" xfId="44" xr:uid="{00000000-0005-0000-0000-000049000000}"/>
    <cellStyle name="Separador de milhares 10 2 2" xfId="106" xr:uid="{00000000-0005-0000-0000-00004A000000}"/>
    <cellStyle name="Separador de milhares 10 2 2 2" xfId="168" xr:uid="{00000000-0005-0000-0000-00004B000000}"/>
    <cellStyle name="Separador de milhares 10 3" xfId="45" xr:uid="{00000000-0005-0000-0000-00004C000000}"/>
    <cellStyle name="Separador de milhares 10 3 2" xfId="107" xr:uid="{00000000-0005-0000-0000-00004D000000}"/>
    <cellStyle name="Separador de milhares 10 3 2 2" xfId="169" xr:uid="{00000000-0005-0000-0000-00004E000000}"/>
    <cellStyle name="Separador de milhares 10 4" xfId="46" xr:uid="{00000000-0005-0000-0000-00004F000000}"/>
    <cellStyle name="Separador de milhares 10 4 2" xfId="108" xr:uid="{00000000-0005-0000-0000-000050000000}"/>
    <cellStyle name="Separador de milhares 10 4 2 2" xfId="170" xr:uid="{00000000-0005-0000-0000-000051000000}"/>
    <cellStyle name="Separador de milhares 10 5" xfId="47" xr:uid="{00000000-0005-0000-0000-000052000000}"/>
    <cellStyle name="Separador de milhares 10 5 2" xfId="109" xr:uid="{00000000-0005-0000-0000-000053000000}"/>
    <cellStyle name="Separador de milhares 10 5 2 2" xfId="171" xr:uid="{00000000-0005-0000-0000-000054000000}"/>
    <cellStyle name="Separador de milhares 10 5 3" xfId="161" xr:uid="{00000000-0005-0000-0000-000055000000}"/>
    <cellStyle name="Separador de milhares 11" xfId="48" xr:uid="{00000000-0005-0000-0000-000056000000}"/>
    <cellStyle name="Separador de milhares 11 2" xfId="110" xr:uid="{00000000-0005-0000-0000-000057000000}"/>
    <cellStyle name="Separador de milhares 11 2 2" xfId="172" xr:uid="{00000000-0005-0000-0000-000058000000}"/>
    <cellStyle name="Separador de milhares 12" xfId="49" xr:uid="{00000000-0005-0000-0000-000059000000}"/>
    <cellStyle name="Separador de milhares 12 2" xfId="111" xr:uid="{00000000-0005-0000-0000-00005A000000}"/>
    <cellStyle name="Separador de milhares 12 2 2" xfId="173" xr:uid="{00000000-0005-0000-0000-00005B000000}"/>
    <cellStyle name="Separador de milhares 13" xfId="50" xr:uid="{00000000-0005-0000-0000-00005C000000}"/>
    <cellStyle name="Separador de milhares 13 2" xfId="112" xr:uid="{00000000-0005-0000-0000-00005D000000}"/>
    <cellStyle name="Separador de milhares 13 2 2" xfId="174" xr:uid="{00000000-0005-0000-0000-00005E000000}"/>
    <cellStyle name="Separador de milhares 13 3" xfId="162" xr:uid="{00000000-0005-0000-0000-00005F000000}"/>
    <cellStyle name="Separador de milhares 14" xfId="51" xr:uid="{00000000-0005-0000-0000-000060000000}"/>
    <cellStyle name="Separador de milhares 14 2" xfId="113" xr:uid="{00000000-0005-0000-0000-000061000000}"/>
    <cellStyle name="Separador de milhares 14 2 2" xfId="175" xr:uid="{00000000-0005-0000-0000-000062000000}"/>
    <cellStyle name="Separador de milhares 15" xfId="52" xr:uid="{00000000-0005-0000-0000-000063000000}"/>
    <cellStyle name="Separador de milhares 15 2" xfId="114" xr:uid="{00000000-0005-0000-0000-000064000000}"/>
    <cellStyle name="Separador de milhares 15 2 2" xfId="176" xr:uid="{00000000-0005-0000-0000-000065000000}"/>
    <cellStyle name="Separador de milhares 2" xfId="53" xr:uid="{00000000-0005-0000-0000-000066000000}"/>
    <cellStyle name="Separador de milhares 2 2" xfId="54" xr:uid="{00000000-0005-0000-0000-000067000000}"/>
    <cellStyle name="Separador de milhares 2 2 2" xfId="116" xr:uid="{00000000-0005-0000-0000-000068000000}"/>
    <cellStyle name="Separador de milhares 2 2 2 2" xfId="178" xr:uid="{00000000-0005-0000-0000-000069000000}"/>
    <cellStyle name="Separador de milhares 2 3" xfId="55" xr:uid="{00000000-0005-0000-0000-00006A000000}"/>
    <cellStyle name="Separador de milhares 2 3 2" xfId="117" xr:uid="{00000000-0005-0000-0000-00006B000000}"/>
    <cellStyle name="Separador de milhares 2 3 2 2" xfId="179" xr:uid="{00000000-0005-0000-0000-00006C000000}"/>
    <cellStyle name="Separador de milhares 2 4" xfId="115" xr:uid="{00000000-0005-0000-0000-00006D000000}"/>
    <cellStyle name="Separador de milhares 2 4 2" xfId="177" xr:uid="{00000000-0005-0000-0000-00006E000000}"/>
    <cellStyle name="Separador de milhares 3" xfId="56" xr:uid="{00000000-0005-0000-0000-00006F000000}"/>
    <cellStyle name="Separador de milhares 3 2" xfId="57" xr:uid="{00000000-0005-0000-0000-000070000000}"/>
    <cellStyle name="Separador de milhares 3 2 2" xfId="118" xr:uid="{00000000-0005-0000-0000-000071000000}"/>
    <cellStyle name="Separador de milhares 3 2 2 2" xfId="180" xr:uid="{00000000-0005-0000-0000-000072000000}"/>
    <cellStyle name="Separador de milhares 3 3" xfId="58" xr:uid="{00000000-0005-0000-0000-000073000000}"/>
    <cellStyle name="Separador de milhares 3 3 2" xfId="119" xr:uid="{00000000-0005-0000-0000-000074000000}"/>
    <cellStyle name="Separador de milhares 3 3 2 2" xfId="181" xr:uid="{00000000-0005-0000-0000-000075000000}"/>
    <cellStyle name="Separador de milhares 3 3 3" xfId="163" xr:uid="{00000000-0005-0000-0000-000076000000}"/>
    <cellStyle name="Separador de milhares 4" xfId="59" xr:uid="{00000000-0005-0000-0000-000077000000}"/>
    <cellStyle name="Separador de milhares 4 2" xfId="60" xr:uid="{00000000-0005-0000-0000-000078000000}"/>
    <cellStyle name="Separador de milhares 4 2 2" xfId="121" xr:uid="{00000000-0005-0000-0000-000079000000}"/>
    <cellStyle name="Separador de milhares 4 2 2 2" xfId="183" xr:uid="{00000000-0005-0000-0000-00007A000000}"/>
    <cellStyle name="Separador de milhares 4 3" xfId="61" xr:uid="{00000000-0005-0000-0000-00007B000000}"/>
    <cellStyle name="Separador de milhares 4 3 2" xfId="122" xr:uid="{00000000-0005-0000-0000-00007C000000}"/>
    <cellStyle name="Separador de milhares 4 3 2 2" xfId="184" xr:uid="{00000000-0005-0000-0000-00007D000000}"/>
    <cellStyle name="Separador de milhares 4 4" xfId="62" xr:uid="{00000000-0005-0000-0000-00007E000000}"/>
    <cellStyle name="Separador de milhares 4 4 2" xfId="123" xr:uid="{00000000-0005-0000-0000-00007F000000}"/>
    <cellStyle name="Separador de milhares 4 4 2 2" xfId="185" xr:uid="{00000000-0005-0000-0000-000080000000}"/>
    <cellStyle name="Separador de milhares 4 5" xfId="63" xr:uid="{00000000-0005-0000-0000-000081000000}"/>
    <cellStyle name="Separador de milhares 4 5 2" xfId="124" xr:uid="{00000000-0005-0000-0000-000082000000}"/>
    <cellStyle name="Separador de milhares 4 5 2 2" xfId="186" xr:uid="{00000000-0005-0000-0000-000083000000}"/>
    <cellStyle name="Separador de milhares 4 6" xfId="64" xr:uid="{00000000-0005-0000-0000-000084000000}"/>
    <cellStyle name="Separador de milhares 4 6 2" xfId="125" xr:uid="{00000000-0005-0000-0000-000085000000}"/>
    <cellStyle name="Separador de milhares 4 6 2 2" xfId="187" xr:uid="{00000000-0005-0000-0000-000086000000}"/>
    <cellStyle name="Separador de milhares 4 7" xfId="120" xr:uid="{00000000-0005-0000-0000-000087000000}"/>
    <cellStyle name="Separador de milhares 4 7 2" xfId="182" xr:uid="{00000000-0005-0000-0000-000088000000}"/>
    <cellStyle name="Separador de milhares 5" xfId="65" xr:uid="{00000000-0005-0000-0000-000089000000}"/>
    <cellStyle name="Separador de milhares 5 2" xfId="66" xr:uid="{00000000-0005-0000-0000-00008A000000}"/>
    <cellStyle name="Separador de milhares 5 2 2" xfId="127" xr:uid="{00000000-0005-0000-0000-00008B000000}"/>
    <cellStyle name="Separador de milhares 5 2 2 2" xfId="189" xr:uid="{00000000-0005-0000-0000-00008C000000}"/>
    <cellStyle name="Separador de milhares 5 3" xfId="67" xr:uid="{00000000-0005-0000-0000-00008D000000}"/>
    <cellStyle name="Separador de milhares 5 3 2" xfId="128" xr:uid="{00000000-0005-0000-0000-00008E000000}"/>
    <cellStyle name="Separador de milhares 5 3 2 2" xfId="190" xr:uid="{00000000-0005-0000-0000-00008F000000}"/>
    <cellStyle name="Separador de milhares 5 4" xfId="126" xr:uid="{00000000-0005-0000-0000-000090000000}"/>
    <cellStyle name="Separador de milhares 5 4 2" xfId="188" xr:uid="{00000000-0005-0000-0000-000091000000}"/>
    <cellStyle name="Separador de milhares 6" xfId="68" xr:uid="{00000000-0005-0000-0000-000092000000}"/>
    <cellStyle name="Separador de milhares 6 2" xfId="69" xr:uid="{00000000-0005-0000-0000-000093000000}"/>
    <cellStyle name="Separador de milhares 6 2 2" xfId="70" xr:uid="{00000000-0005-0000-0000-000094000000}"/>
    <cellStyle name="Separador de milhares 6 2 2 2" xfId="131" xr:uid="{00000000-0005-0000-0000-000095000000}"/>
    <cellStyle name="Separador de milhares 6 2 2 2 2" xfId="193" xr:uid="{00000000-0005-0000-0000-000096000000}"/>
    <cellStyle name="Separador de milhares 6 2 3" xfId="130" xr:uid="{00000000-0005-0000-0000-000097000000}"/>
    <cellStyle name="Separador de milhares 6 2 3 2" xfId="192" xr:uid="{00000000-0005-0000-0000-000098000000}"/>
    <cellStyle name="Separador de milhares 6 3" xfId="71" xr:uid="{00000000-0005-0000-0000-000099000000}"/>
    <cellStyle name="Separador de milhares 6 3 2" xfId="72" xr:uid="{00000000-0005-0000-0000-00009A000000}"/>
    <cellStyle name="Separador de milhares 6 3 2 2" xfId="133" xr:uid="{00000000-0005-0000-0000-00009B000000}"/>
    <cellStyle name="Separador de milhares 6 3 2 2 2" xfId="195" xr:uid="{00000000-0005-0000-0000-00009C000000}"/>
    <cellStyle name="Separador de milhares 6 3 3" xfId="132" xr:uid="{00000000-0005-0000-0000-00009D000000}"/>
    <cellStyle name="Separador de milhares 6 3 3 2" xfId="194" xr:uid="{00000000-0005-0000-0000-00009E000000}"/>
    <cellStyle name="Separador de milhares 6 4" xfId="73" xr:uid="{00000000-0005-0000-0000-00009F000000}"/>
    <cellStyle name="Separador de milhares 6 4 2" xfId="134" xr:uid="{00000000-0005-0000-0000-0000A0000000}"/>
    <cellStyle name="Separador de milhares 6 4 2 2" xfId="196" xr:uid="{00000000-0005-0000-0000-0000A1000000}"/>
    <cellStyle name="Separador de milhares 6 5" xfId="129" xr:uid="{00000000-0005-0000-0000-0000A2000000}"/>
    <cellStyle name="Separador de milhares 6 5 2" xfId="191" xr:uid="{00000000-0005-0000-0000-0000A3000000}"/>
    <cellStyle name="Separador de milhares 7" xfId="74" xr:uid="{00000000-0005-0000-0000-0000A4000000}"/>
    <cellStyle name="Separador de milhares 7 2" xfId="75" xr:uid="{00000000-0005-0000-0000-0000A5000000}"/>
    <cellStyle name="Separador de milhares 7 2 2" xfId="135" xr:uid="{00000000-0005-0000-0000-0000A6000000}"/>
    <cellStyle name="Separador de milhares 7 2 2 2" xfId="197" xr:uid="{00000000-0005-0000-0000-0000A7000000}"/>
    <cellStyle name="Separador de milhares 7 2 3" xfId="164" xr:uid="{00000000-0005-0000-0000-0000A8000000}"/>
    <cellStyle name="Separador de milhares 8" xfId="76" xr:uid="{00000000-0005-0000-0000-0000A9000000}"/>
    <cellStyle name="Separador de milhares 8 2" xfId="77" xr:uid="{00000000-0005-0000-0000-0000AA000000}"/>
    <cellStyle name="Separador de milhares 8 2 2" xfId="137" xr:uid="{00000000-0005-0000-0000-0000AB000000}"/>
    <cellStyle name="Separador de milhares 8 2 2 2" xfId="199" xr:uid="{00000000-0005-0000-0000-0000AC000000}"/>
    <cellStyle name="Separador de milhares 8 3" xfId="78" xr:uid="{00000000-0005-0000-0000-0000AD000000}"/>
    <cellStyle name="Separador de milhares 8 3 2" xfId="138" xr:uid="{00000000-0005-0000-0000-0000AE000000}"/>
    <cellStyle name="Separador de milhares 8 3 2 2" xfId="200" xr:uid="{00000000-0005-0000-0000-0000AF000000}"/>
    <cellStyle name="Separador de milhares 8 4" xfId="79" xr:uid="{00000000-0005-0000-0000-0000B0000000}"/>
    <cellStyle name="Separador de milhares 8 4 2" xfId="139" xr:uid="{00000000-0005-0000-0000-0000B1000000}"/>
    <cellStyle name="Separador de milhares 8 4 2 2" xfId="201" xr:uid="{00000000-0005-0000-0000-0000B2000000}"/>
    <cellStyle name="Separador de milhares 8 5" xfId="136" xr:uid="{00000000-0005-0000-0000-0000B3000000}"/>
    <cellStyle name="Separador de milhares 8 5 2" xfId="198" xr:uid="{00000000-0005-0000-0000-0000B4000000}"/>
    <cellStyle name="Separador de milhares 9" xfId="80" xr:uid="{00000000-0005-0000-0000-0000B5000000}"/>
    <cellStyle name="Separador de milhares 9 2" xfId="140" xr:uid="{00000000-0005-0000-0000-0000B6000000}"/>
    <cellStyle name="Separador de milhares 9 2 2" xfId="202" xr:uid="{00000000-0005-0000-0000-0000B7000000}"/>
    <cellStyle name="Vírgula 2" xfId="82" xr:uid="{00000000-0005-0000-0000-0000B8000000}"/>
    <cellStyle name="Vírgula 2 2" xfId="83" xr:uid="{00000000-0005-0000-0000-0000B9000000}"/>
    <cellStyle name="Vírgula 2 2 2" xfId="143" xr:uid="{00000000-0005-0000-0000-0000BA000000}"/>
    <cellStyle name="Vírgula 2 2 2 2" xfId="205" xr:uid="{00000000-0005-0000-0000-0000BB000000}"/>
    <cellStyle name="Vírgula 2 3" xfId="142" xr:uid="{00000000-0005-0000-0000-0000BC000000}"/>
    <cellStyle name="Vírgula 2 3 2" xfId="204" xr:uid="{00000000-0005-0000-0000-0000BD000000}"/>
    <cellStyle name="Vírgula 3" xfId="84" xr:uid="{00000000-0005-0000-0000-0000BE000000}"/>
    <cellStyle name="Vírgula 3 2" xfId="89" xr:uid="{00000000-0005-0000-0000-0000BF000000}"/>
    <cellStyle name="Vírgula 3 2 2" xfId="145" xr:uid="{00000000-0005-0000-0000-0000C0000000}"/>
    <cellStyle name="Vírgula 3 2 2 2" xfId="207" xr:uid="{00000000-0005-0000-0000-0000C1000000}"/>
    <cellStyle name="Vírgula 3 2 3" xfId="166" xr:uid="{00000000-0005-0000-0000-0000C2000000}"/>
    <cellStyle name="Vírgula 3 3" xfId="144" xr:uid="{00000000-0005-0000-0000-0000C3000000}"/>
    <cellStyle name="Vírgula 3 3 2" xfId="206" xr:uid="{00000000-0005-0000-0000-0000C4000000}"/>
    <cellStyle name="Vírgula 3 4" xfId="165" xr:uid="{00000000-0005-0000-0000-0000C5000000}"/>
    <cellStyle name="Vírgula 4" xfId="81" xr:uid="{00000000-0005-0000-0000-0000C6000000}"/>
    <cellStyle name="Vírgula 4 2" xfId="141" xr:uid="{00000000-0005-0000-0000-0000C7000000}"/>
    <cellStyle name="Vírgula 4 2 2" xfId="203" xr:uid="{00000000-0005-0000-0000-0000C8000000}"/>
    <cellStyle name="Vírgula 5" xfId="90" xr:uid="{00000000-0005-0000-0000-0000C9000000}"/>
    <cellStyle name="Vírgula 5 2" xfId="146" xr:uid="{00000000-0005-0000-0000-0000CA000000}"/>
    <cellStyle name="Vírgula 5 2 2" xfId="208" xr:uid="{00000000-0005-0000-0000-0000CB000000}"/>
    <cellStyle name="Vírgula 6" xfId="91" xr:uid="{00000000-0005-0000-0000-0000CC000000}"/>
    <cellStyle name="Vírgula 6 2" xfId="147" xr:uid="{00000000-0005-0000-0000-0000CD000000}"/>
    <cellStyle name="Vírgula 6 2 2" xfId="209" xr:uid="{00000000-0005-0000-0000-0000CE000000}"/>
    <cellStyle name="Vírgula 7" xfId="92" xr:uid="{00000000-0005-0000-0000-0000CF000000}"/>
    <cellStyle name="Vírgula 7 2" xfId="148" xr:uid="{00000000-0005-0000-0000-0000D0000000}"/>
    <cellStyle name="Vírgula 7 2 2" xfId="210" xr:uid="{00000000-0005-0000-0000-0000D1000000}"/>
    <cellStyle name="Vírgula 7 3" xfId="167" xr:uid="{00000000-0005-0000-0000-0000D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Meus%20documentos\Comercial\DERSA\CC%20013-03%20-%20Pier%20Guaruj&#225;%20-%20N&#227;oP\Planilha%20e%20Composi&#231;&#245;es\HelenoFonseca\DNER-0431\DNER431re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%20TEMPORARIA\ULTRAFERTIL\plult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EQUIP\MAQUINAS\I020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Documents%20and%20Settings\FABIO\Meus%20documentos\ofertas\7480%20-%20BELGO\eletrica\7480-belgo-s03s05s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001_SANEAMENTO\SA0077_PROJ_PREF-BRUSQUE%20-%20Rede%20Drenagem%20Pluvial\PROJ_OBRA%2010\OB10_MEMORIAL%20DESCRITIVO_OR&#199;AMENTO\Auxiliares_Or&#231;amentos\Servi&#231;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gasmig\CP%20013-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_001_SANEAMENTO\SA0058_PROJ_SEMASA_Rede%20de%20Esgoto%20-%20Cordeiros_Rib%20Murta\000_ENTREGA_11_09_06_SEMASA_EDITAVEIS\OR&#199;AMENTO\SA0058_OR&#199;AMENTO_REPROGRAMA&#199;&#195;O_R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copergas\Proposta%20B\CP028itens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to\Meu\ORCAM\eteI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SANEAMENTO\SA0077_PROJ_PREF-BRUSQUE%20-%20Rede%20Drenagem%20Pluvial\META%2002_FGTS_OBRA%2009_Volume%20I%20-%20M.%20Descritivos%20e%20Or&#231;amentos\Auxiliares_Or&#231;amentos\Servi&#231;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ES\JUNIOR%20NUNES\MODELO%20PROJETO%20DE%20RUAS%20CAIXA\2016%20-%20At&#233;%2006_10_2016\Rua%20Beniamino%20Fel&#237;pi\00%20-%20Apresenta&#231;&#227;o\BNF-API-OR&#199;-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"/>
      <sheetName val="COTACOES"/>
      <sheetName val="PLAN"/>
      <sheetName val="RESUMO"/>
      <sheetName val="LEIS SOCIAIS"/>
      <sheetName val="BDI (2)"/>
      <sheetName val="COMP-I"/>
      <sheetName val="COMP-II"/>
      <sheetName val="EQUIP"/>
      <sheetName val="SALARIO"/>
      <sheetName val="MATERIAL"/>
      <sheetName val="TRANSPORTE"/>
      <sheetName val="B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O"/>
      <sheetName val="MAT"/>
      <sheetName val="EQUIP"/>
      <sheetName val="OUTROS"/>
      <sheetName val="BDI"/>
      <sheetName val="LEISSOCIAIS"/>
      <sheetName val="CPU-L1"/>
      <sheetName val="RESUMO"/>
      <sheetName val="PLANILHA"/>
      <sheetName val="CRON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"/>
      <sheetName val="Motors-loads S01"/>
      <sheetName val="Motors-loads S02"/>
      <sheetName val="Motors-loads S03"/>
      <sheetName val="Motors-loadsS04"/>
      <sheetName val="Motors-loads S05"/>
      <sheetName val="Motors-loads S06"/>
      <sheetName val="Motors-loads S07"/>
      <sheetName val="Motors-loads S08"/>
      <sheetName val="Motors-loads S09"/>
      <sheetName val="CValves-instr S01"/>
      <sheetName val="CValves-instr S02"/>
      <sheetName val="CValves-instr S03"/>
      <sheetName val="CValves-instr S04"/>
      <sheetName val="CValves-instr S05"/>
      <sheetName val="CValves-instr S06"/>
      <sheetName val="CValves-instr S07"/>
      <sheetName val="CValves-instr S08"/>
      <sheetName val="CValves-instr S09"/>
      <sheetName val="MV cubicle"/>
      <sheetName val="Iluminação"/>
      <sheetName val="instalaçao cabos MT "/>
      <sheetName val="cabos"/>
      <sheetName val="Eletrod_ acessórios Fl_01"/>
      <sheetName val="Eletrod_ acessórios Fl_02"/>
      <sheetName val="Eletrod_ acessórios Fl_03"/>
      <sheetName val="Eletrod_ pvc Fl_04"/>
      <sheetName val="Caixas de pass_ Fl_05"/>
      <sheetName val="Caixas de pass_ Fl_06"/>
      <sheetName val="LEITOS E ACESSÓRIOS_FL07"/>
      <sheetName val="LEITOS E ACESSÓRIOS_FL08"/>
      <sheetName val="caixas de comando local_FL09"/>
      <sheetName val="rotas "/>
      <sheetName val="AR CONDIC"/>
      <sheetName val="Sistema T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 FÍSICO-FINANCEIRO"/>
      <sheetName val="T1-02&quot;"/>
      <sheetName val="T1-04&quot;"/>
      <sheetName val="T1-06&quot;"/>
      <sheetName val="T1-08&quot;"/>
      <sheetName val="T1-10&quot;"/>
      <sheetName val="T1-12&quot;"/>
      <sheetName val="T1-14&quot;"/>
      <sheetName val="T2-02&quot;"/>
      <sheetName val="T2-04&quot;"/>
      <sheetName val="T2-06&quot;"/>
      <sheetName val="T2-08&quot;"/>
      <sheetName val="T2-10&quot;"/>
      <sheetName val="T2-12&quot;"/>
      <sheetName val="T2-14&quot;"/>
      <sheetName val="T3-02&quot;"/>
      <sheetName val="T3-04&quot;"/>
      <sheetName val="T3-06&quot;"/>
      <sheetName val="T3-14&quot;"/>
      <sheetName val="T4-02&quot;"/>
      <sheetName val="T4-04&quot;"/>
      <sheetName val="T4-06&quot;"/>
      <sheetName val="T4-14&quot;"/>
      <sheetName val="T5-02&quot;"/>
      <sheetName val="T5-04&quot;"/>
      <sheetName val="T5-06&quot;"/>
      <sheetName val="T5-14&quot;"/>
      <sheetName val="T6-02&quot;"/>
      <sheetName val="T6-04&quot;"/>
      <sheetName val="T6-06&quot;"/>
      <sheetName val="T6-14&quot;"/>
      <sheetName val="T7-02&quot;"/>
      <sheetName val="T7-04&quot;"/>
      <sheetName val="T7-06&quot;"/>
      <sheetName val="T7-14&quot;"/>
      <sheetName val="T8-02&quot;"/>
      <sheetName val="T8-04&quot;"/>
      <sheetName val="T8-06&quot;"/>
      <sheetName val="T8-14&quot;"/>
      <sheetName val="T9-02&quot;"/>
      <sheetName val="T9-04&quot;"/>
      <sheetName val="T9-06&quot;"/>
      <sheetName val="T9-14&quot;"/>
      <sheetName val="0301"/>
      <sheetName val="0302"/>
      <sheetName val="0303"/>
      <sheetName val="0304"/>
      <sheetName val="0305"/>
      <sheetName val="0306"/>
      <sheetName val="0307"/>
      <sheetName val="0401"/>
      <sheetName val="0402"/>
      <sheetName val="0403"/>
      <sheetName val="0404"/>
      <sheetName val="0405"/>
      <sheetName val="0406"/>
      <sheetName val="0407"/>
      <sheetName val="0408"/>
      <sheetName val="0409"/>
      <sheetName val="0410"/>
      <sheetName val="0411"/>
      <sheetName val="0412"/>
      <sheetName val="0413"/>
      <sheetName val="0414"/>
      <sheetName val="0415"/>
      <sheetName val="0416"/>
      <sheetName val="0417"/>
      <sheetName val="0418"/>
      <sheetName val="0419"/>
      <sheetName val="0420"/>
      <sheetName val="0421"/>
      <sheetName val="0422"/>
      <sheetName val="0423"/>
      <sheetName val="0424"/>
      <sheetName val="0425"/>
      <sheetName val="0426"/>
      <sheetName val="0427"/>
      <sheetName val="0428"/>
      <sheetName val="0429"/>
      <sheetName val="0601"/>
      <sheetName val="060201"/>
      <sheetName val="060202"/>
      <sheetName val="060203"/>
      <sheetName val="060204"/>
      <sheetName val="060205"/>
      <sheetName val="060206"/>
      <sheetName val="060207"/>
      <sheetName val="0701"/>
      <sheetName val="0801"/>
      <sheetName val="0802"/>
      <sheetName val="1000"/>
      <sheetName val="1100"/>
      <sheetName val="1200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400"/>
      <sheetName val="1501"/>
      <sheetName val="1502"/>
      <sheetName val="1601"/>
      <sheetName val="1602"/>
      <sheetName val="1701"/>
      <sheetName val="1702"/>
      <sheetName val="1703"/>
      <sheetName val="1704"/>
      <sheetName val="1801"/>
      <sheetName val="1802"/>
      <sheetName val="1803"/>
      <sheetName val="1804"/>
      <sheetName val="1805"/>
      <sheetName val="1806"/>
      <sheetName val="1807"/>
      <sheetName val="1808"/>
      <sheetName val="1809"/>
      <sheetName val="1810"/>
      <sheetName val="1811"/>
      <sheetName val="1812"/>
      <sheetName val="1813"/>
      <sheetName val="Equipe-Projeto"/>
      <sheetName val="equipe 1"/>
      <sheetName val="equipe 2"/>
      <sheetName val="equipe 3"/>
      <sheetName val="equipe 4"/>
      <sheetName val="equipe 5"/>
      <sheetName val="Equipamento"/>
      <sheetName val="maqeq"/>
      <sheetName val="M_obra"/>
      <sheetName val="Dados"/>
      <sheetName val="Estudos GASM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>
        <row r="6">
          <cell r="A6" t="str">
            <v>Data: 03/05/2002</v>
          </cell>
        </row>
      </sheetData>
      <sheetData sheetId="1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"/>
      <sheetName val="REPROGRAMAÇÃO ORÇAMENTO"/>
      <sheetName val="CRONOGRAMA"/>
      <sheetName val="COMPOSIÇÃO PREÇOS TAMPA TIL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.1.1"/>
      <sheetName val="2.1.2"/>
      <sheetName val="2.1.3"/>
      <sheetName val="2.1.4"/>
      <sheetName val="2.2.1"/>
      <sheetName val="2.2.2"/>
      <sheetName val="2.2.3"/>
      <sheetName val="2.2.4"/>
      <sheetName val="2.3.1"/>
      <sheetName val="2.3.2"/>
      <sheetName val="2.3.3"/>
      <sheetName val="2.3.4"/>
      <sheetName val="2.4.1.1"/>
      <sheetName val="2.4.1.2"/>
      <sheetName val="2.4.1.3"/>
      <sheetName val="2.4.1.4"/>
      <sheetName val="2.5.1.1"/>
      <sheetName val="2.5.1.2"/>
      <sheetName val="2.5.1.3"/>
      <sheetName val="2.5.1.4"/>
      <sheetName val="2_1_1"/>
    </sheetNames>
    <sheetDataSet>
      <sheetData sheetId="0"/>
      <sheetData sheetId="1" refreshError="1">
        <row r="3">
          <cell r="B3" t="str">
            <v>CONENGE-SC CONSTRUÇÕES E ENGENHARIA LTDA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ódulo1"/>
      <sheetName val="DESARENADOR"/>
      <sheetName val="DESARENADOR (2)"/>
      <sheetName val="RALFXVI"/>
      <sheetName val="RALFXVI(2)"/>
      <sheetName val="CXFLUXO"/>
      <sheetName val="CXFLUXO(2)"/>
      <sheetName val="FILTRO"/>
      <sheetName val="FILTRO (2)"/>
      <sheetName val="EELODO"/>
      <sheetName val="EELODO (2)"/>
      <sheetName val="LEITO"/>
      <sheetName val="LEITO (2)"/>
      <sheetName val="CONTATO"/>
      <sheetName val="CONTATO (2)"/>
      <sheetName val="DEPOSITO"/>
      <sheetName val="DEPOSITO(2)"/>
      <sheetName val="ITENS"/>
      <sheetName val="ITENS(2)"/>
      <sheetName val="RALFIX"/>
      <sheetName val="RALFIX (2)"/>
      <sheetName val="RESG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-QTD"/>
      <sheetName val="MEM"/>
      <sheetName val="DRE"/>
      <sheetName val="TER"/>
      <sheetName val="BDI"/>
      <sheetName val="ORC-S.DES"/>
      <sheetName val="COMP-S.DES"/>
      <sheetName val="CRO-S.DES"/>
      <sheetName val="ORC-C.DES"/>
      <sheetName val="COM-C.DES"/>
      <sheetName val="CRO-C.DES"/>
    </sheetNames>
    <sheetDataSet>
      <sheetData sheetId="0" refreshError="1"/>
      <sheetData sheetId="1" refreshError="1">
        <row r="105">
          <cell r="F105" t="str">
            <v>Caixa coletora</v>
          </cell>
        </row>
        <row r="239">
          <cell r="F239" t="str">
            <v>Fornecimento  e implantação suporte metálico p/ fixação de placa, inclusive base de concreto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XFD27"/>
  <sheetViews>
    <sheetView zoomScale="145" zoomScaleNormal="145" zoomScaleSheetLayoutView="130" workbookViewId="0">
      <selection activeCell="E12" sqref="E12"/>
    </sheetView>
  </sheetViews>
  <sheetFormatPr defaultColWidth="26.875" defaultRowHeight="13.6" x14ac:dyDescent="0.2"/>
  <cols>
    <col min="1" max="1" width="23.75" style="20" customWidth="1"/>
    <col min="2" max="4" width="12.625" style="20" customWidth="1"/>
    <col min="5" max="5" width="15.375" style="20" customWidth="1"/>
    <col min="6" max="256" width="26.875" style="18"/>
    <col min="257" max="257" width="23.75" style="18" customWidth="1"/>
    <col min="258" max="260" width="12.625" style="18" customWidth="1"/>
    <col min="261" max="261" width="15.375" style="18" customWidth="1"/>
    <col min="262" max="512" width="26.875" style="18"/>
    <col min="513" max="513" width="23.75" style="18" customWidth="1"/>
    <col min="514" max="516" width="12.625" style="18" customWidth="1"/>
    <col min="517" max="517" width="15.375" style="18" customWidth="1"/>
    <col min="518" max="768" width="26.875" style="18"/>
    <col min="769" max="769" width="23.75" style="18" customWidth="1"/>
    <col min="770" max="772" width="12.625" style="18" customWidth="1"/>
    <col min="773" max="773" width="15.375" style="18" customWidth="1"/>
    <col min="774" max="1024" width="26.875" style="18"/>
    <col min="1025" max="1025" width="23.75" style="18" customWidth="1"/>
    <col min="1026" max="1028" width="12.625" style="18" customWidth="1"/>
    <col min="1029" max="1029" width="15.375" style="18" customWidth="1"/>
    <col min="1030" max="1280" width="26.875" style="18"/>
    <col min="1281" max="1281" width="23.75" style="18" customWidth="1"/>
    <col min="1282" max="1284" width="12.625" style="18" customWidth="1"/>
    <col min="1285" max="1285" width="15.375" style="18" customWidth="1"/>
    <col min="1286" max="1536" width="26.875" style="18"/>
    <col min="1537" max="1537" width="23.75" style="18" customWidth="1"/>
    <col min="1538" max="1540" width="12.625" style="18" customWidth="1"/>
    <col min="1541" max="1541" width="15.375" style="18" customWidth="1"/>
    <col min="1542" max="1792" width="26.875" style="18"/>
    <col min="1793" max="1793" width="23.75" style="18" customWidth="1"/>
    <col min="1794" max="1796" width="12.625" style="18" customWidth="1"/>
    <col min="1797" max="1797" width="15.375" style="18" customWidth="1"/>
    <col min="1798" max="2048" width="26.875" style="18"/>
    <col min="2049" max="2049" width="23.75" style="18" customWidth="1"/>
    <col min="2050" max="2052" width="12.625" style="18" customWidth="1"/>
    <col min="2053" max="2053" width="15.375" style="18" customWidth="1"/>
    <col min="2054" max="2304" width="26.875" style="18"/>
    <col min="2305" max="2305" width="23.75" style="18" customWidth="1"/>
    <col min="2306" max="2308" width="12.625" style="18" customWidth="1"/>
    <col min="2309" max="2309" width="15.375" style="18" customWidth="1"/>
    <col min="2310" max="2560" width="26.875" style="18"/>
    <col min="2561" max="2561" width="23.75" style="18" customWidth="1"/>
    <col min="2562" max="2564" width="12.625" style="18" customWidth="1"/>
    <col min="2565" max="2565" width="15.375" style="18" customWidth="1"/>
    <col min="2566" max="2816" width="26.875" style="18"/>
    <col min="2817" max="2817" width="23.75" style="18" customWidth="1"/>
    <col min="2818" max="2820" width="12.625" style="18" customWidth="1"/>
    <col min="2821" max="2821" width="15.375" style="18" customWidth="1"/>
    <col min="2822" max="3072" width="26.875" style="18"/>
    <col min="3073" max="3073" width="23.75" style="18" customWidth="1"/>
    <col min="3074" max="3076" width="12.625" style="18" customWidth="1"/>
    <col min="3077" max="3077" width="15.375" style="18" customWidth="1"/>
    <col min="3078" max="3328" width="26.875" style="18"/>
    <col min="3329" max="3329" width="23.75" style="18" customWidth="1"/>
    <col min="3330" max="3332" width="12.625" style="18" customWidth="1"/>
    <col min="3333" max="3333" width="15.375" style="18" customWidth="1"/>
    <col min="3334" max="3584" width="26.875" style="18"/>
    <col min="3585" max="3585" width="23.75" style="18" customWidth="1"/>
    <col min="3586" max="3588" width="12.625" style="18" customWidth="1"/>
    <col min="3589" max="3589" width="15.375" style="18" customWidth="1"/>
    <col min="3590" max="3840" width="26.875" style="18"/>
    <col min="3841" max="3841" width="23.75" style="18" customWidth="1"/>
    <col min="3842" max="3844" width="12.625" style="18" customWidth="1"/>
    <col min="3845" max="3845" width="15.375" style="18" customWidth="1"/>
    <col min="3846" max="4096" width="26.875" style="18"/>
    <col min="4097" max="4097" width="23.75" style="18" customWidth="1"/>
    <col min="4098" max="4100" width="12.625" style="18" customWidth="1"/>
    <col min="4101" max="4101" width="15.375" style="18" customWidth="1"/>
    <col min="4102" max="4352" width="26.875" style="18"/>
    <col min="4353" max="4353" width="23.75" style="18" customWidth="1"/>
    <col min="4354" max="4356" width="12.625" style="18" customWidth="1"/>
    <col min="4357" max="4357" width="15.375" style="18" customWidth="1"/>
    <col min="4358" max="4608" width="26.875" style="18"/>
    <col min="4609" max="4609" width="23.75" style="18" customWidth="1"/>
    <col min="4610" max="4612" width="12.625" style="18" customWidth="1"/>
    <col min="4613" max="4613" width="15.375" style="18" customWidth="1"/>
    <col min="4614" max="4864" width="26.875" style="18"/>
    <col min="4865" max="4865" width="23.75" style="18" customWidth="1"/>
    <col min="4866" max="4868" width="12.625" style="18" customWidth="1"/>
    <col min="4869" max="4869" width="15.375" style="18" customWidth="1"/>
    <col min="4870" max="5120" width="26.875" style="18"/>
    <col min="5121" max="5121" width="23.75" style="18" customWidth="1"/>
    <col min="5122" max="5124" width="12.625" style="18" customWidth="1"/>
    <col min="5125" max="5125" width="15.375" style="18" customWidth="1"/>
    <col min="5126" max="5376" width="26.875" style="18"/>
    <col min="5377" max="5377" width="23.75" style="18" customWidth="1"/>
    <col min="5378" max="5380" width="12.625" style="18" customWidth="1"/>
    <col min="5381" max="5381" width="15.375" style="18" customWidth="1"/>
    <col min="5382" max="5632" width="26.875" style="18"/>
    <col min="5633" max="5633" width="23.75" style="18" customWidth="1"/>
    <col min="5634" max="5636" width="12.625" style="18" customWidth="1"/>
    <col min="5637" max="5637" width="15.375" style="18" customWidth="1"/>
    <col min="5638" max="5888" width="26.875" style="18"/>
    <col min="5889" max="5889" width="23.75" style="18" customWidth="1"/>
    <col min="5890" max="5892" width="12.625" style="18" customWidth="1"/>
    <col min="5893" max="5893" width="15.375" style="18" customWidth="1"/>
    <col min="5894" max="6144" width="26.875" style="18"/>
    <col min="6145" max="6145" width="23.75" style="18" customWidth="1"/>
    <col min="6146" max="6148" width="12.625" style="18" customWidth="1"/>
    <col min="6149" max="6149" width="15.375" style="18" customWidth="1"/>
    <col min="6150" max="6400" width="26.875" style="18"/>
    <col min="6401" max="6401" width="23.75" style="18" customWidth="1"/>
    <col min="6402" max="6404" width="12.625" style="18" customWidth="1"/>
    <col min="6405" max="6405" width="15.375" style="18" customWidth="1"/>
    <col min="6406" max="6656" width="26.875" style="18"/>
    <col min="6657" max="6657" width="23.75" style="18" customWidth="1"/>
    <col min="6658" max="6660" width="12.625" style="18" customWidth="1"/>
    <col min="6661" max="6661" width="15.375" style="18" customWidth="1"/>
    <col min="6662" max="6912" width="26.875" style="18"/>
    <col min="6913" max="6913" width="23.75" style="18" customWidth="1"/>
    <col min="6914" max="6916" width="12.625" style="18" customWidth="1"/>
    <col min="6917" max="6917" width="15.375" style="18" customWidth="1"/>
    <col min="6918" max="7168" width="26.875" style="18"/>
    <col min="7169" max="7169" width="23.75" style="18" customWidth="1"/>
    <col min="7170" max="7172" width="12.625" style="18" customWidth="1"/>
    <col min="7173" max="7173" width="15.375" style="18" customWidth="1"/>
    <col min="7174" max="7424" width="26.875" style="18"/>
    <col min="7425" max="7425" width="23.75" style="18" customWidth="1"/>
    <col min="7426" max="7428" width="12.625" style="18" customWidth="1"/>
    <col min="7429" max="7429" width="15.375" style="18" customWidth="1"/>
    <col min="7430" max="7680" width="26.875" style="18"/>
    <col min="7681" max="7681" width="23.75" style="18" customWidth="1"/>
    <col min="7682" max="7684" width="12.625" style="18" customWidth="1"/>
    <col min="7685" max="7685" width="15.375" style="18" customWidth="1"/>
    <col min="7686" max="7936" width="26.875" style="18"/>
    <col min="7937" max="7937" width="23.75" style="18" customWidth="1"/>
    <col min="7938" max="7940" width="12.625" style="18" customWidth="1"/>
    <col min="7941" max="7941" width="15.375" style="18" customWidth="1"/>
    <col min="7942" max="8192" width="26.875" style="18"/>
    <col min="8193" max="8193" width="23.75" style="18" customWidth="1"/>
    <col min="8194" max="8196" width="12.625" style="18" customWidth="1"/>
    <col min="8197" max="8197" width="15.375" style="18" customWidth="1"/>
    <col min="8198" max="8448" width="26.875" style="18"/>
    <col min="8449" max="8449" width="23.75" style="18" customWidth="1"/>
    <col min="8450" max="8452" width="12.625" style="18" customWidth="1"/>
    <col min="8453" max="8453" width="15.375" style="18" customWidth="1"/>
    <col min="8454" max="8704" width="26.875" style="18"/>
    <col min="8705" max="8705" width="23.75" style="18" customWidth="1"/>
    <col min="8706" max="8708" width="12.625" style="18" customWidth="1"/>
    <col min="8709" max="8709" width="15.375" style="18" customWidth="1"/>
    <col min="8710" max="8960" width="26.875" style="18"/>
    <col min="8961" max="8961" width="23.75" style="18" customWidth="1"/>
    <col min="8962" max="8964" width="12.625" style="18" customWidth="1"/>
    <col min="8965" max="8965" width="15.375" style="18" customWidth="1"/>
    <col min="8966" max="9216" width="26.875" style="18"/>
    <col min="9217" max="9217" width="23.75" style="18" customWidth="1"/>
    <col min="9218" max="9220" width="12.625" style="18" customWidth="1"/>
    <col min="9221" max="9221" width="15.375" style="18" customWidth="1"/>
    <col min="9222" max="9472" width="26.875" style="18"/>
    <col min="9473" max="9473" width="23.75" style="18" customWidth="1"/>
    <col min="9474" max="9476" width="12.625" style="18" customWidth="1"/>
    <col min="9477" max="9477" width="15.375" style="18" customWidth="1"/>
    <col min="9478" max="9728" width="26.875" style="18"/>
    <col min="9729" max="9729" width="23.75" style="18" customWidth="1"/>
    <col min="9730" max="9732" width="12.625" style="18" customWidth="1"/>
    <col min="9733" max="9733" width="15.375" style="18" customWidth="1"/>
    <col min="9734" max="9984" width="26.875" style="18"/>
    <col min="9985" max="9985" width="23.75" style="18" customWidth="1"/>
    <col min="9986" max="9988" width="12.625" style="18" customWidth="1"/>
    <col min="9989" max="9989" width="15.375" style="18" customWidth="1"/>
    <col min="9990" max="10240" width="26.875" style="18"/>
    <col min="10241" max="10241" width="23.75" style="18" customWidth="1"/>
    <col min="10242" max="10244" width="12.625" style="18" customWidth="1"/>
    <col min="10245" max="10245" width="15.375" style="18" customWidth="1"/>
    <col min="10246" max="10496" width="26.875" style="18"/>
    <col min="10497" max="10497" width="23.75" style="18" customWidth="1"/>
    <col min="10498" max="10500" width="12.625" style="18" customWidth="1"/>
    <col min="10501" max="10501" width="15.375" style="18" customWidth="1"/>
    <col min="10502" max="10752" width="26.875" style="18"/>
    <col min="10753" max="10753" width="23.75" style="18" customWidth="1"/>
    <col min="10754" max="10756" width="12.625" style="18" customWidth="1"/>
    <col min="10757" max="10757" width="15.375" style="18" customWidth="1"/>
    <col min="10758" max="11008" width="26.875" style="18"/>
    <col min="11009" max="11009" width="23.75" style="18" customWidth="1"/>
    <col min="11010" max="11012" width="12.625" style="18" customWidth="1"/>
    <col min="11013" max="11013" width="15.375" style="18" customWidth="1"/>
    <col min="11014" max="11264" width="26.875" style="18"/>
    <col min="11265" max="11265" width="23.75" style="18" customWidth="1"/>
    <col min="11266" max="11268" width="12.625" style="18" customWidth="1"/>
    <col min="11269" max="11269" width="15.375" style="18" customWidth="1"/>
    <col min="11270" max="11520" width="26.875" style="18"/>
    <col min="11521" max="11521" width="23.75" style="18" customWidth="1"/>
    <col min="11522" max="11524" width="12.625" style="18" customWidth="1"/>
    <col min="11525" max="11525" width="15.375" style="18" customWidth="1"/>
    <col min="11526" max="11776" width="26.875" style="18"/>
    <col min="11777" max="11777" width="23.75" style="18" customWidth="1"/>
    <col min="11778" max="11780" width="12.625" style="18" customWidth="1"/>
    <col min="11781" max="11781" width="15.375" style="18" customWidth="1"/>
    <col min="11782" max="12032" width="26.875" style="18"/>
    <col min="12033" max="12033" width="23.75" style="18" customWidth="1"/>
    <col min="12034" max="12036" width="12.625" style="18" customWidth="1"/>
    <col min="12037" max="12037" width="15.375" style="18" customWidth="1"/>
    <col min="12038" max="12288" width="26.875" style="18"/>
    <col min="12289" max="12289" width="23.75" style="18" customWidth="1"/>
    <col min="12290" max="12292" width="12.625" style="18" customWidth="1"/>
    <col min="12293" max="12293" width="15.375" style="18" customWidth="1"/>
    <col min="12294" max="12544" width="26.875" style="18"/>
    <col min="12545" max="12545" width="23.75" style="18" customWidth="1"/>
    <col min="12546" max="12548" width="12.625" style="18" customWidth="1"/>
    <col min="12549" max="12549" width="15.375" style="18" customWidth="1"/>
    <col min="12550" max="12800" width="26.875" style="18"/>
    <col min="12801" max="12801" width="23.75" style="18" customWidth="1"/>
    <col min="12802" max="12804" width="12.625" style="18" customWidth="1"/>
    <col min="12805" max="12805" width="15.375" style="18" customWidth="1"/>
    <col min="12806" max="13056" width="26.875" style="18"/>
    <col min="13057" max="13057" width="23.75" style="18" customWidth="1"/>
    <col min="13058" max="13060" width="12.625" style="18" customWidth="1"/>
    <col min="13061" max="13061" width="15.375" style="18" customWidth="1"/>
    <col min="13062" max="13312" width="26.875" style="18"/>
    <col min="13313" max="13313" width="23.75" style="18" customWidth="1"/>
    <col min="13314" max="13316" width="12.625" style="18" customWidth="1"/>
    <col min="13317" max="13317" width="15.375" style="18" customWidth="1"/>
    <col min="13318" max="13568" width="26.875" style="18"/>
    <col min="13569" max="13569" width="23.75" style="18" customWidth="1"/>
    <col min="13570" max="13572" width="12.625" style="18" customWidth="1"/>
    <col min="13573" max="13573" width="15.375" style="18" customWidth="1"/>
    <col min="13574" max="13824" width="26.875" style="18"/>
    <col min="13825" max="13825" width="23.75" style="18" customWidth="1"/>
    <col min="13826" max="13828" width="12.625" style="18" customWidth="1"/>
    <col min="13829" max="13829" width="15.375" style="18" customWidth="1"/>
    <col min="13830" max="14080" width="26.875" style="18"/>
    <col min="14081" max="14081" width="23.75" style="18" customWidth="1"/>
    <col min="14082" max="14084" width="12.625" style="18" customWidth="1"/>
    <col min="14085" max="14085" width="15.375" style="18" customWidth="1"/>
    <col min="14086" max="14336" width="26.875" style="18"/>
    <col min="14337" max="14337" width="23.75" style="18" customWidth="1"/>
    <col min="14338" max="14340" width="12.625" style="18" customWidth="1"/>
    <col min="14341" max="14341" width="15.375" style="18" customWidth="1"/>
    <col min="14342" max="14592" width="26.875" style="18"/>
    <col min="14593" max="14593" width="23.75" style="18" customWidth="1"/>
    <col min="14594" max="14596" width="12.625" style="18" customWidth="1"/>
    <col min="14597" max="14597" width="15.375" style="18" customWidth="1"/>
    <col min="14598" max="14848" width="26.875" style="18"/>
    <col min="14849" max="14849" width="23.75" style="18" customWidth="1"/>
    <col min="14850" max="14852" width="12.625" style="18" customWidth="1"/>
    <col min="14853" max="14853" width="15.375" style="18" customWidth="1"/>
    <col min="14854" max="15104" width="26.875" style="18"/>
    <col min="15105" max="15105" width="23.75" style="18" customWidth="1"/>
    <col min="15106" max="15108" width="12.625" style="18" customWidth="1"/>
    <col min="15109" max="15109" width="15.375" style="18" customWidth="1"/>
    <col min="15110" max="15360" width="26.875" style="18"/>
    <col min="15361" max="15361" width="23.75" style="18" customWidth="1"/>
    <col min="15362" max="15364" width="12.625" style="18" customWidth="1"/>
    <col min="15365" max="15365" width="15.375" style="18" customWidth="1"/>
    <col min="15366" max="15616" width="26.875" style="18"/>
    <col min="15617" max="15617" width="23.75" style="18" customWidth="1"/>
    <col min="15618" max="15620" width="12.625" style="18" customWidth="1"/>
    <col min="15621" max="15621" width="15.375" style="18" customWidth="1"/>
    <col min="15622" max="15872" width="26.875" style="18"/>
    <col min="15873" max="15873" width="23.75" style="18" customWidth="1"/>
    <col min="15874" max="15876" width="12.625" style="18" customWidth="1"/>
    <col min="15877" max="15877" width="15.375" style="18" customWidth="1"/>
    <col min="15878" max="16128" width="26.875" style="18"/>
    <col min="16129" max="16129" width="23.75" style="18" customWidth="1"/>
    <col min="16130" max="16132" width="12.625" style="18" customWidth="1"/>
    <col min="16133" max="16133" width="15.375" style="18" customWidth="1"/>
    <col min="16134" max="16384" width="26.875" style="18"/>
  </cols>
  <sheetData>
    <row r="1" spans="1:5" ht="21.1" customHeight="1" x14ac:dyDescent="0.2">
      <c r="A1" s="351" t="s">
        <v>60</v>
      </c>
      <c r="B1" s="352"/>
      <c r="C1" s="352"/>
      <c r="D1" s="352"/>
      <c r="E1" s="353"/>
    </row>
    <row r="2" spans="1:5" ht="25.85" x14ac:dyDescent="0.2">
      <c r="A2" s="29" t="s">
        <v>72</v>
      </c>
      <c r="B2" s="29" t="s">
        <v>54</v>
      </c>
      <c r="C2" s="29" t="s">
        <v>55</v>
      </c>
      <c r="D2" s="29" t="s">
        <v>56</v>
      </c>
      <c r="E2" s="29" t="s">
        <v>57</v>
      </c>
    </row>
    <row r="3" spans="1:5" x14ac:dyDescent="0.2">
      <c r="A3" s="30" t="s">
        <v>64</v>
      </c>
      <c r="B3" s="31">
        <v>3.7999999999999999E-2</v>
      </c>
      <c r="C3" s="31">
        <v>4.0099999999999997E-2</v>
      </c>
      <c r="D3" s="31">
        <v>4.6699999999999998E-2</v>
      </c>
      <c r="E3" s="32">
        <v>4.0099999999999997E-2</v>
      </c>
    </row>
    <row r="4" spans="1:5" x14ac:dyDescent="0.2">
      <c r="A4" s="30" t="s">
        <v>65</v>
      </c>
      <c r="B4" s="33">
        <v>3.2000000000000002E-3</v>
      </c>
      <c r="C4" s="33">
        <v>4.0000000000000001E-3</v>
      </c>
      <c r="D4" s="33">
        <v>7.4000000000000003E-3</v>
      </c>
      <c r="E4" s="34">
        <v>4.0000000000000001E-3</v>
      </c>
    </row>
    <row r="5" spans="1:5" x14ac:dyDescent="0.2">
      <c r="A5" s="30" t="s">
        <v>66</v>
      </c>
      <c r="B5" s="33">
        <v>5.0000000000000001E-3</v>
      </c>
      <c r="C5" s="33">
        <v>5.5999999999999999E-3</v>
      </c>
      <c r="D5" s="33">
        <v>9.7000000000000003E-3</v>
      </c>
      <c r="E5" s="34">
        <v>5.5999999999999999E-3</v>
      </c>
    </row>
    <row r="6" spans="1:5" x14ac:dyDescent="0.2">
      <c r="A6" s="30" t="s">
        <v>67</v>
      </c>
      <c r="B6" s="33">
        <v>1.0200000000000001E-2</v>
      </c>
      <c r="C6" s="33">
        <v>1.11E-2</v>
      </c>
      <c r="D6" s="33">
        <v>1.21E-2</v>
      </c>
      <c r="E6" s="34">
        <v>1.11E-2</v>
      </c>
    </row>
    <row r="7" spans="1:5" x14ac:dyDescent="0.2">
      <c r="A7" s="35" t="s">
        <v>68</v>
      </c>
      <c r="B7" s="33">
        <v>6.6400000000000001E-2</v>
      </c>
      <c r="C7" s="33">
        <v>7.2999999999999995E-2</v>
      </c>
      <c r="D7" s="33">
        <v>8.6900000000000005E-2</v>
      </c>
      <c r="E7" s="34">
        <v>7.2999999999999995E-2</v>
      </c>
    </row>
    <row r="8" spans="1:5" x14ac:dyDescent="0.2">
      <c r="A8" s="354" t="s">
        <v>69</v>
      </c>
      <c r="B8" s="354"/>
      <c r="C8" s="354"/>
      <c r="D8" s="354"/>
      <c r="E8" s="34">
        <v>3.6499999999999998E-2</v>
      </c>
    </row>
    <row r="9" spans="1:5" x14ac:dyDescent="0.2">
      <c r="A9" s="354" t="s">
        <v>70</v>
      </c>
      <c r="B9" s="354"/>
      <c r="C9" s="354"/>
      <c r="D9" s="354"/>
      <c r="E9" s="34">
        <v>0.03</v>
      </c>
    </row>
    <row r="10" spans="1:5" x14ac:dyDescent="0.2">
      <c r="A10" s="354" t="s">
        <v>71</v>
      </c>
      <c r="B10" s="354"/>
      <c r="C10" s="354"/>
      <c r="D10" s="354"/>
      <c r="E10" s="34">
        <v>4.4999999999999998E-2</v>
      </c>
    </row>
    <row r="11" spans="1:5" ht="17.350000000000001" customHeight="1" x14ac:dyDescent="0.2">
      <c r="A11" s="36"/>
      <c r="B11" s="37"/>
      <c r="C11" s="37"/>
      <c r="D11" s="37"/>
      <c r="E11" s="38"/>
    </row>
    <row r="12" spans="1:5" x14ac:dyDescent="0.2">
      <c r="A12" s="355" t="s">
        <v>58</v>
      </c>
      <c r="B12" s="355"/>
      <c r="C12" s="355"/>
      <c r="D12" s="355"/>
      <c r="E12" s="39">
        <f>((1+E3+E4+E5)*(1+E6)*(1+E7)/(1-E8-E9))-1</f>
        <v>0.21995751677557607</v>
      </c>
    </row>
    <row r="13" spans="1:5" x14ac:dyDescent="0.2">
      <c r="A13" s="36"/>
      <c r="B13" s="37"/>
      <c r="C13" s="37"/>
      <c r="D13" s="37"/>
      <c r="E13" s="40"/>
    </row>
    <row r="14" spans="1:5" x14ac:dyDescent="0.2">
      <c r="A14" s="36"/>
      <c r="B14" s="37"/>
      <c r="C14" s="37"/>
      <c r="D14" s="37"/>
      <c r="E14" s="40"/>
    </row>
    <row r="15" spans="1:5" x14ac:dyDescent="0.2">
      <c r="A15" s="348" t="s">
        <v>59</v>
      </c>
      <c r="B15" s="349"/>
      <c r="C15" s="349"/>
      <c r="D15" s="349"/>
      <c r="E15" s="350"/>
    </row>
    <row r="16" spans="1:5" x14ac:dyDescent="0.2">
      <c r="A16" s="348"/>
      <c r="B16" s="349"/>
      <c r="C16" s="349"/>
      <c r="D16" s="349"/>
      <c r="E16" s="350"/>
    </row>
    <row r="17" spans="1:16384" x14ac:dyDescent="0.2">
      <c r="A17" s="41"/>
      <c r="B17" s="42"/>
      <c r="C17" s="42"/>
      <c r="D17" s="42"/>
      <c r="E17" s="43"/>
    </row>
    <row r="18" spans="1:16384" x14ac:dyDescent="0.2">
      <c r="A18" s="348" t="s">
        <v>190</v>
      </c>
      <c r="B18" s="349"/>
      <c r="C18" s="349"/>
      <c r="D18" s="349"/>
      <c r="E18" s="350"/>
      <c r="F18" s="348"/>
      <c r="G18" s="349"/>
      <c r="H18" s="349"/>
      <c r="I18" s="349"/>
      <c r="J18" s="350"/>
      <c r="K18" s="348"/>
      <c r="L18" s="349"/>
      <c r="M18" s="349"/>
      <c r="N18" s="349"/>
      <c r="O18" s="350"/>
      <c r="P18" s="348"/>
      <c r="Q18" s="349"/>
      <c r="R18" s="349"/>
      <c r="S18" s="349"/>
      <c r="T18" s="350"/>
      <c r="U18" s="348"/>
      <c r="V18" s="349"/>
      <c r="W18" s="349"/>
      <c r="X18" s="349"/>
      <c r="Y18" s="350"/>
      <c r="Z18" s="348"/>
      <c r="AA18" s="349"/>
      <c r="AB18" s="349"/>
      <c r="AC18" s="349"/>
      <c r="AD18" s="350"/>
      <c r="AE18" s="348"/>
      <c r="AF18" s="349"/>
      <c r="AG18" s="349"/>
      <c r="AH18" s="349"/>
      <c r="AI18" s="350"/>
      <c r="AJ18" s="348"/>
      <c r="AK18" s="349"/>
      <c r="AL18" s="349"/>
      <c r="AM18" s="349"/>
      <c r="AN18" s="350"/>
      <c r="AO18" s="348"/>
      <c r="AP18" s="349"/>
      <c r="AQ18" s="349"/>
      <c r="AR18" s="349"/>
      <c r="AS18" s="350"/>
      <c r="AT18" s="348"/>
      <c r="AU18" s="349"/>
      <c r="AV18" s="349"/>
      <c r="AW18" s="349"/>
      <c r="AX18" s="350"/>
      <c r="AY18" s="348"/>
      <c r="AZ18" s="349"/>
      <c r="BA18" s="349"/>
      <c r="BB18" s="349"/>
      <c r="BC18" s="350"/>
      <c r="BD18" s="348"/>
      <c r="BE18" s="349"/>
      <c r="BF18" s="349"/>
      <c r="BG18" s="349"/>
      <c r="BH18" s="350"/>
      <c r="BI18" s="348"/>
      <c r="BJ18" s="349"/>
      <c r="BK18" s="349"/>
      <c r="BL18" s="349"/>
      <c r="BM18" s="350"/>
      <c r="BN18" s="348"/>
      <c r="BO18" s="349"/>
      <c r="BP18" s="349"/>
      <c r="BQ18" s="349"/>
      <c r="BR18" s="350"/>
      <c r="BS18" s="348"/>
      <c r="BT18" s="349"/>
      <c r="BU18" s="349"/>
      <c r="BV18" s="349"/>
      <c r="BW18" s="350"/>
      <c r="BX18" s="348"/>
      <c r="BY18" s="349"/>
      <c r="BZ18" s="349"/>
      <c r="CA18" s="349"/>
      <c r="CB18" s="350"/>
      <c r="CC18" s="348"/>
      <c r="CD18" s="349"/>
      <c r="CE18" s="349"/>
      <c r="CF18" s="349"/>
      <c r="CG18" s="350"/>
      <c r="CH18" s="348"/>
      <c r="CI18" s="349"/>
      <c r="CJ18" s="349"/>
      <c r="CK18" s="349"/>
      <c r="CL18" s="350"/>
      <c r="CM18" s="348"/>
      <c r="CN18" s="349"/>
      <c r="CO18" s="349"/>
      <c r="CP18" s="349"/>
      <c r="CQ18" s="350"/>
      <c r="CR18" s="348"/>
      <c r="CS18" s="349"/>
      <c r="CT18" s="349"/>
      <c r="CU18" s="349"/>
      <c r="CV18" s="350"/>
      <c r="CW18" s="348"/>
      <c r="CX18" s="349"/>
      <c r="CY18" s="349"/>
      <c r="CZ18" s="349"/>
      <c r="DA18" s="350"/>
      <c r="DB18" s="348"/>
      <c r="DC18" s="349"/>
      <c r="DD18" s="349"/>
      <c r="DE18" s="349"/>
      <c r="DF18" s="350"/>
      <c r="DG18" s="348"/>
      <c r="DH18" s="349"/>
      <c r="DI18" s="349"/>
      <c r="DJ18" s="349"/>
      <c r="DK18" s="350"/>
      <c r="DL18" s="348"/>
      <c r="DM18" s="349"/>
      <c r="DN18" s="349"/>
      <c r="DO18" s="349"/>
      <c r="DP18" s="350"/>
      <c r="DQ18" s="348"/>
      <c r="DR18" s="349"/>
      <c r="DS18" s="349"/>
      <c r="DT18" s="349"/>
      <c r="DU18" s="350"/>
      <c r="DV18" s="348"/>
      <c r="DW18" s="349"/>
      <c r="DX18" s="349"/>
      <c r="DY18" s="349"/>
      <c r="DZ18" s="350"/>
      <c r="EA18" s="348"/>
      <c r="EB18" s="349"/>
      <c r="EC18" s="349"/>
      <c r="ED18" s="349"/>
      <c r="EE18" s="350"/>
      <c r="EF18" s="348"/>
      <c r="EG18" s="349"/>
      <c r="EH18" s="349"/>
      <c r="EI18" s="349"/>
      <c r="EJ18" s="350"/>
      <c r="EK18" s="348"/>
      <c r="EL18" s="349"/>
      <c r="EM18" s="349"/>
      <c r="EN18" s="349"/>
      <c r="EO18" s="350"/>
      <c r="EP18" s="348"/>
      <c r="EQ18" s="349"/>
      <c r="ER18" s="349"/>
      <c r="ES18" s="349"/>
      <c r="ET18" s="350"/>
      <c r="EU18" s="348"/>
      <c r="EV18" s="349"/>
      <c r="EW18" s="349"/>
      <c r="EX18" s="349"/>
      <c r="EY18" s="350"/>
      <c r="EZ18" s="348"/>
      <c r="FA18" s="349"/>
      <c r="FB18" s="349"/>
      <c r="FC18" s="349"/>
      <c r="FD18" s="350"/>
      <c r="FE18" s="348"/>
      <c r="FF18" s="349"/>
      <c r="FG18" s="349"/>
      <c r="FH18" s="349"/>
      <c r="FI18" s="350"/>
      <c r="FJ18" s="348"/>
      <c r="FK18" s="349"/>
      <c r="FL18" s="349"/>
      <c r="FM18" s="349"/>
      <c r="FN18" s="350"/>
      <c r="FO18" s="348"/>
      <c r="FP18" s="349"/>
      <c r="FQ18" s="349"/>
      <c r="FR18" s="349"/>
      <c r="FS18" s="350"/>
      <c r="FT18" s="348"/>
      <c r="FU18" s="349"/>
      <c r="FV18" s="349"/>
      <c r="FW18" s="349"/>
      <c r="FX18" s="350"/>
      <c r="FY18" s="348"/>
      <c r="FZ18" s="349"/>
      <c r="GA18" s="349"/>
      <c r="GB18" s="349"/>
      <c r="GC18" s="350"/>
      <c r="GD18" s="348"/>
      <c r="GE18" s="349"/>
      <c r="GF18" s="349"/>
      <c r="GG18" s="349"/>
      <c r="GH18" s="350"/>
      <c r="GI18" s="348"/>
      <c r="GJ18" s="349"/>
      <c r="GK18" s="349"/>
      <c r="GL18" s="349"/>
      <c r="GM18" s="350"/>
      <c r="GN18" s="348"/>
      <c r="GO18" s="349"/>
      <c r="GP18" s="349"/>
      <c r="GQ18" s="349"/>
      <c r="GR18" s="350"/>
      <c r="GS18" s="348"/>
      <c r="GT18" s="349"/>
      <c r="GU18" s="349"/>
      <c r="GV18" s="349"/>
      <c r="GW18" s="350"/>
      <c r="GX18" s="348"/>
      <c r="GY18" s="349"/>
      <c r="GZ18" s="349"/>
      <c r="HA18" s="349"/>
      <c r="HB18" s="350"/>
      <c r="HC18" s="348"/>
      <c r="HD18" s="349"/>
      <c r="HE18" s="349"/>
      <c r="HF18" s="349"/>
      <c r="HG18" s="350"/>
      <c r="HH18" s="348"/>
      <c r="HI18" s="349"/>
      <c r="HJ18" s="349"/>
      <c r="HK18" s="349"/>
      <c r="HL18" s="350"/>
      <c r="HM18" s="348"/>
      <c r="HN18" s="349"/>
      <c r="HO18" s="349"/>
      <c r="HP18" s="349"/>
      <c r="HQ18" s="350"/>
      <c r="HR18" s="348"/>
      <c r="HS18" s="349"/>
      <c r="HT18" s="349"/>
      <c r="HU18" s="349"/>
      <c r="HV18" s="350"/>
      <c r="HW18" s="348"/>
      <c r="HX18" s="349"/>
      <c r="HY18" s="349"/>
      <c r="HZ18" s="349"/>
      <c r="IA18" s="350"/>
      <c r="IB18" s="348"/>
      <c r="IC18" s="349"/>
      <c r="ID18" s="349"/>
      <c r="IE18" s="349"/>
      <c r="IF18" s="350"/>
      <c r="IG18" s="348"/>
      <c r="IH18" s="349"/>
      <c r="II18" s="349"/>
      <c r="IJ18" s="349"/>
      <c r="IK18" s="350"/>
      <c r="IL18" s="348"/>
      <c r="IM18" s="349"/>
      <c r="IN18" s="349"/>
      <c r="IO18" s="349"/>
      <c r="IP18" s="350"/>
      <c r="IQ18" s="348"/>
      <c r="IR18" s="349"/>
      <c r="IS18" s="349"/>
      <c r="IT18" s="349"/>
      <c r="IU18" s="350"/>
      <c r="IV18" s="348"/>
      <c r="IW18" s="349"/>
      <c r="IX18" s="349"/>
      <c r="IY18" s="349"/>
      <c r="IZ18" s="350"/>
      <c r="JA18" s="348"/>
      <c r="JB18" s="349"/>
      <c r="JC18" s="349"/>
      <c r="JD18" s="349"/>
      <c r="JE18" s="350"/>
      <c r="JF18" s="348"/>
      <c r="JG18" s="349"/>
      <c r="JH18" s="349"/>
      <c r="JI18" s="349"/>
      <c r="JJ18" s="350"/>
      <c r="JK18" s="348"/>
      <c r="JL18" s="349"/>
      <c r="JM18" s="349"/>
      <c r="JN18" s="349"/>
      <c r="JO18" s="350"/>
      <c r="JP18" s="348"/>
      <c r="JQ18" s="349"/>
      <c r="JR18" s="349"/>
      <c r="JS18" s="349"/>
      <c r="JT18" s="350"/>
      <c r="JU18" s="348"/>
      <c r="JV18" s="349"/>
      <c r="JW18" s="349"/>
      <c r="JX18" s="349"/>
      <c r="JY18" s="350"/>
      <c r="JZ18" s="348"/>
      <c r="KA18" s="349"/>
      <c r="KB18" s="349"/>
      <c r="KC18" s="349"/>
      <c r="KD18" s="350"/>
      <c r="KE18" s="348"/>
      <c r="KF18" s="349"/>
      <c r="KG18" s="349"/>
      <c r="KH18" s="349"/>
      <c r="KI18" s="350"/>
      <c r="KJ18" s="348"/>
      <c r="KK18" s="349"/>
      <c r="KL18" s="349"/>
      <c r="KM18" s="349"/>
      <c r="KN18" s="350"/>
      <c r="KO18" s="348"/>
      <c r="KP18" s="349"/>
      <c r="KQ18" s="349"/>
      <c r="KR18" s="349"/>
      <c r="KS18" s="350"/>
      <c r="KT18" s="348"/>
      <c r="KU18" s="349"/>
      <c r="KV18" s="349"/>
      <c r="KW18" s="349"/>
      <c r="KX18" s="350"/>
      <c r="KY18" s="348"/>
      <c r="KZ18" s="349"/>
      <c r="LA18" s="349"/>
      <c r="LB18" s="349"/>
      <c r="LC18" s="350"/>
      <c r="LD18" s="348"/>
      <c r="LE18" s="349"/>
      <c r="LF18" s="349"/>
      <c r="LG18" s="349"/>
      <c r="LH18" s="350"/>
      <c r="LI18" s="348"/>
      <c r="LJ18" s="349"/>
      <c r="LK18" s="349"/>
      <c r="LL18" s="349"/>
      <c r="LM18" s="350"/>
      <c r="LN18" s="348"/>
      <c r="LO18" s="349"/>
      <c r="LP18" s="349"/>
      <c r="LQ18" s="349"/>
      <c r="LR18" s="350"/>
      <c r="LS18" s="348"/>
      <c r="LT18" s="349"/>
      <c r="LU18" s="349"/>
      <c r="LV18" s="349"/>
      <c r="LW18" s="350"/>
      <c r="LX18" s="348"/>
      <c r="LY18" s="349"/>
      <c r="LZ18" s="349"/>
      <c r="MA18" s="349"/>
      <c r="MB18" s="350"/>
      <c r="MC18" s="348"/>
      <c r="MD18" s="349"/>
      <c r="ME18" s="349"/>
      <c r="MF18" s="349"/>
      <c r="MG18" s="350"/>
      <c r="MH18" s="348"/>
      <c r="MI18" s="349"/>
      <c r="MJ18" s="349"/>
      <c r="MK18" s="349"/>
      <c r="ML18" s="350"/>
      <c r="MM18" s="348"/>
      <c r="MN18" s="349"/>
      <c r="MO18" s="349"/>
      <c r="MP18" s="349"/>
      <c r="MQ18" s="350"/>
      <c r="MR18" s="348"/>
      <c r="MS18" s="349"/>
      <c r="MT18" s="349"/>
      <c r="MU18" s="349"/>
      <c r="MV18" s="350"/>
      <c r="MW18" s="348"/>
      <c r="MX18" s="349"/>
      <c r="MY18" s="349"/>
      <c r="MZ18" s="349"/>
      <c r="NA18" s="350"/>
      <c r="NB18" s="348"/>
      <c r="NC18" s="349"/>
      <c r="ND18" s="349"/>
      <c r="NE18" s="349"/>
      <c r="NF18" s="350"/>
      <c r="NG18" s="348"/>
      <c r="NH18" s="349"/>
      <c r="NI18" s="349"/>
      <c r="NJ18" s="349"/>
      <c r="NK18" s="350"/>
      <c r="NL18" s="348"/>
      <c r="NM18" s="349"/>
      <c r="NN18" s="349"/>
      <c r="NO18" s="349"/>
      <c r="NP18" s="350"/>
      <c r="NQ18" s="348"/>
      <c r="NR18" s="349"/>
      <c r="NS18" s="349"/>
      <c r="NT18" s="349"/>
      <c r="NU18" s="350"/>
      <c r="NV18" s="348"/>
      <c r="NW18" s="349"/>
      <c r="NX18" s="349"/>
      <c r="NY18" s="349"/>
      <c r="NZ18" s="350"/>
      <c r="OA18" s="348"/>
      <c r="OB18" s="349"/>
      <c r="OC18" s="349"/>
      <c r="OD18" s="349"/>
      <c r="OE18" s="350"/>
      <c r="OF18" s="348"/>
      <c r="OG18" s="349"/>
      <c r="OH18" s="349"/>
      <c r="OI18" s="349"/>
      <c r="OJ18" s="350"/>
      <c r="OK18" s="348"/>
      <c r="OL18" s="349"/>
      <c r="OM18" s="349"/>
      <c r="ON18" s="349"/>
      <c r="OO18" s="350"/>
      <c r="OP18" s="348"/>
      <c r="OQ18" s="349"/>
      <c r="OR18" s="349"/>
      <c r="OS18" s="349"/>
      <c r="OT18" s="350"/>
      <c r="OU18" s="348"/>
      <c r="OV18" s="349"/>
      <c r="OW18" s="349"/>
      <c r="OX18" s="349"/>
      <c r="OY18" s="350"/>
      <c r="OZ18" s="348"/>
      <c r="PA18" s="349"/>
      <c r="PB18" s="349"/>
      <c r="PC18" s="349"/>
      <c r="PD18" s="350"/>
      <c r="PE18" s="348"/>
      <c r="PF18" s="349"/>
      <c r="PG18" s="349"/>
      <c r="PH18" s="349"/>
      <c r="PI18" s="350"/>
      <c r="PJ18" s="348"/>
      <c r="PK18" s="349"/>
      <c r="PL18" s="349"/>
      <c r="PM18" s="349"/>
      <c r="PN18" s="350"/>
      <c r="PO18" s="348"/>
      <c r="PP18" s="349"/>
      <c r="PQ18" s="349"/>
      <c r="PR18" s="349"/>
      <c r="PS18" s="350"/>
      <c r="PT18" s="348"/>
      <c r="PU18" s="349"/>
      <c r="PV18" s="349"/>
      <c r="PW18" s="349"/>
      <c r="PX18" s="350"/>
      <c r="PY18" s="348"/>
      <c r="PZ18" s="349"/>
      <c r="QA18" s="349"/>
      <c r="QB18" s="349"/>
      <c r="QC18" s="350"/>
      <c r="QD18" s="348"/>
      <c r="QE18" s="349"/>
      <c r="QF18" s="349"/>
      <c r="QG18" s="349"/>
      <c r="QH18" s="350"/>
      <c r="QI18" s="348"/>
      <c r="QJ18" s="349"/>
      <c r="QK18" s="349"/>
      <c r="QL18" s="349"/>
      <c r="QM18" s="350"/>
      <c r="QN18" s="348"/>
      <c r="QO18" s="349"/>
      <c r="QP18" s="349"/>
      <c r="QQ18" s="349"/>
      <c r="QR18" s="350"/>
      <c r="QS18" s="348"/>
      <c r="QT18" s="349"/>
      <c r="QU18" s="349"/>
      <c r="QV18" s="349"/>
      <c r="QW18" s="350"/>
      <c r="QX18" s="348"/>
      <c r="QY18" s="349"/>
      <c r="QZ18" s="349"/>
      <c r="RA18" s="349"/>
      <c r="RB18" s="350"/>
      <c r="RC18" s="348"/>
      <c r="RD18" s="349"/>
      <c r="RE18" s="349"/>
      <c r="RF18" s="349"/>
      <c r="RG18" s="350"/>
      <c r="RH18" s="348"/>
      <c r="RI18" s="349"/>
      <c r="RJ18" s="349"/>
      <c r="RK18" s="349"/>
      <c r="RL18" s="350"/>
      <c r="RM18" s="348"/>
      <c r="RN18" s="349"/>
      <c r="RO18" s="349"/>
      <c r="RP18" s="349"/>
      <c r="RQ18" s="350"/>
      <c r="RR18" s="348"/>
      <c r="RS18" s="349"/>
      <c r="RT18" s="349"/>
      <c r="RU18" s="349"/>
      <c r="RV18" s="350"/>
      <c r="RW18" s="348"/>
      <c r="RX18" s="349"/>
      <c r="RY18" s="349"/>
      <c r="RZ18" s="349"/>
      <c r="SA18" s="350"/>
      <c r="SB18" s="348"/>
      <c r="SC18" s="349"/>
      <c r="SD18" s="349"/>
      <c r="SE18" s="349"/>
      <c r="SF18" s="350"/>
      <c r="SG18" s="348"/>
      <c r="SH18" s="349"/>
      <c r="SI18" s="349"/>
      <c r="SJ18" s="349"/>
      <c r="SK18" s="350"/>
      <c r="SL18" s="348"/>
      <c r="SM18" s="349"/>
      <c r="SN18" s="349"/>
      <c r="SO18" s="349"/>
      <c r="SP18" s="350"/>
      <c r="SQ18" s="348"/>
      <c r="SR18" s="349"/>
      <c r="SS18" s="349"/>
      <c r="ST18" s="349"/>
      <c r="SU18" s="350"/>
      <c r="SV18" s="348"/>
      <c r="SW18" s="349"/>
      <c r="SX18" s="349"/>
      <c r="SY18" s="349"/>
      <c r="SZ18" s="350"/>
      <c r="TA18" s="348"/>
      <c r="TB18" s="349"/>
      <c r="TC18" s="349"/>
      <c r="TD18" s="349"/>
      <c r="TE18" s="350"/>
      <c r="TF18" s="348"/>
      <c r="TG18" s="349"/>
      <c r="TH18" s="349"/>
      <c r="TI18" s="349"/>
      <c r="TJ18" s="350"/>
      <c r="TK18" s="348"/>
      <c r="TL18" s="349"/>
      <c r="TM18" s="349"/>
      <c r="TN18" s="349"/>
      <c r="TO18" s="350"/>
      <c r="TP18" s="348"/>
      <c r="TQ18" s="349"/>
      <c r="TR18" s="349"/>
      <c r="TS18" s="349"/>
      <c r="TT18" s="350"/>
      <c r="TU18" s="348"/>
      <c r="TV18" s="349"/>
      <c r="TW18" s="349"/>
      <c r="TX18" s="349"/>
      <c r="TY18" s="350"/>
      <c r="TZ18" s="348"/>
      <c r="UA18" s="349"/>
      <c r="UB18" s="349"/>
      <c r="UC18" s="349"/>
      <c r="UD18" s="350"/>
      <c r="UE18" s="348"/>
      <c r="UF18" s="349"/>
      <c r="UG18" s="349"/>
      <c r="UH18" s="349"/>
      <c r="UI18" s="350"/>
      <c r="UJ18" s="348"/>
      <c r="UK18" s="349"/>
      <c r="UL18" s="349"/>
      <c r="UM18" s="349"/>
      <c r="UN18" s="350"/>
      <c r="UO18" s="348"/>
      <c r="UP18" s="349"/>
      <c r="UQ18" s="349"/>
      <c r="UR18" s="349"/>
      <c r="US18" s="350"/>
      <c r="UT18" s="348"/>
      <c r="UU18" s="349"/>
      <c r="UV18" s="349"/>
      <c r="UW18" s="349"/>
      <c r="UX18" s="350"/>
      <c r="UY18" s="348"/>
      <c r="UZ18" s="349"/>
      <c r="VA18" s="349"/>
      <c r="VB18" s="349"/>
      <c r="VC18" s="350"/>
      <c r="VD18" s="348"/>
      <c r="VE18" s="349"/>
      <c r="VF18" s="349"/>
      <c r="VG18" s="349"/>
      <c r="VH18" s="350"/>
      <c r="VI18" s="348"/>
      <c r="VJ18" s="349"/>
      <c r="VK18" s="349"/>
      <c r="VL18" s="349"/>
      <c r="VM18" s="350"/>
      <c r="VN18" s="348"/>
      <c r="VO18" s="349"/>
      <c r="VP18" s="349"/>
      <c r="VQ18" s="349"/>
      <c r="VR18" s="350"/>
      <c r="VS18" s="348"/>
      <c r="VT18" s="349"/>
      <c r="VU18" s="349"/>
      <c r="VV18" s="349"/>
      <c r="VW18" s="350"/>
      <c r="VX18" s="348"/>
      <c r="VY18" s="349"/>
      <c r="VZ18" s="349"/>
      <c r="WA18" s="349"/>
      <c r="WB18" s="350"/>
      <c r="WC18" s="348"/>
      <c r="WD18" s="349"/>
      <c r="WE18" s="349"/>
      <c r="WF18" s="349"/>
      <c r="WG18" s="350"/>
      <c r="WH18" s="348"/>
      <c r="WI18" s="349"/>
      <c r="WJ18" s="349"/>
      <c r="WK18" s="349"/>
      <c r="WL18" s="350"/>
      <c r="WM18" s="348"/>
      <c r="WN18" s="349"/>
      <c r="WO18" s="349"/>
      <c r="WP18" s="349"/>
      <c r="WQ18" s="350"/>
      <c r="WR18" s="348"/>
      <c r="WS18" s="349"/>
      <c r="WT18" s="349"/>
      <c r="WU18" s="349"/>
      <c r="WV18" s="350"/>
      <c r="WW18" s="348"/>
      <c r="WX18" s="349"/>
      <c r="WY18" s="349"/>
      <c r="WZ18" s="349"/>
      <c r="XA18" s="350"/>
      <c r="XB18" s="348"/>
      <c r="XC18" s="349"/>
      <c r="XD18" s="349"/>
      <c r="XE18" s="349"/>
      <c r="XF18" s="350"/>
      <c r="XG18" s="348"/>
      <c r="XH18" s="349"/>
      <c r="XI18" s="349"/>
      <c r="XJ18" s="349"/>
      <c r="XK18" s="350"/>
      <c r="XL18" s="348"/>
      <c r="XM18" s="349"/>
      <c r="XN18" s="349"/>
      <c r="XO18" s="349"/>
      <c r="XP18" s="350"/>
      <c r="XQ18" s="348"/>
      <c r="XR18" s="349"/>
      <c r="XS18" s="349"/>
      <c r="XT18" s="349"/>
      <c r="XU18" s="350"/>
      <c r="XV18" s="348"/>
      <c r="XW18" s="349"/>
      <c r="XX18" s="349"/>
      <c r="XY18" s="349"/>
      <c r="XZ18" s="350"/>
      <c r="YA18" s="348"/>
      <c r="YB18" s="349"/>
      <c r="YC18" s="349"/>
      <c r="YD18" s="349"/>
      <c r="YE18" s="350"/>
      <c r="YF18" s="348"/>
      <c r="YG18" s="349"/>
      <c r="YH18" s="349"/>
      <c r="YI18" s="349"/>
      <c r="YJ18" s="350"/>
      <c r="YK18" s="348"/>
      <c r="YL18" s="349"/>
      <c r="YM18" s="349"/>
      <c r="YN18" s="349"/>
      <c r="YO18" s="350"/>
      <c r="YP18" s="348"/>
      <c r="YQ18" s="349"/>
      <c r="YR18" s="349"/>
      <c r="YS18" s="349"/>
      <c r="YT18" s="350"/>
      <c r="YU18" s="348"/>
      <c r="YV18" s="349"/>
      <c r="YW18" s="349"/>
      <c r="YX18" s="349"/>
      <c r="YY18" s="350"/>
      <c r="YZ18" s="348"/>
      <c r="ZA18" s="349"/>
      <c r="ZB18" s="349"/>
      <c r="ZC18" s="349"/>
      <c r="ZD18" s="350"/>
      <c r="ZE18" s="348"/>
      <c r="ZF18" s="349"/>
      <c r="ZG18" s="349"/>
      <c r="ZH18" s="349"/>
      <c r="ZI18" s="350"/>
      <c r="ZJ18" s="348"/>
      <c r="ZK18" s="349"/>
      <c r="ZL18" s="349"/>
      <c r="ZM18" s="349"/>
      <c r="ZN18" s="350"/>
      <c r="ZO18" s="348"/>
      <c r="ZP18" s="349"/>
      <c r="ZQ18" s="349"/>
      <c r="ZR18" s="349"/>
      <c r="ZS18" s="350"/>
      <c r="ZT18" s="348"/>
      <c r="ZU18" s="349"/>
      <c r="ZV18" s="349"/>
      <c r="ZW18" s="349"/>
      <c r="ZX18" s="350"/>
      <c r="ZY18" s="348"/>
      <c r="ZZ18" s="349"/>
      <c r="AAA18" s="349"/>
      <c r="AAB18" s="349"/>
      <c r="AAC18" s="350"/>
      <c r="AAD18" s="348"/>
      <c r="AAE18" s="349"/>
      <c r="AAF18" s="349"/>
      <c r="AAG18" s="349"/>
      <c r="AAH18" s="350"/>
      <c r="AAI18" s="348"/>
      <c r="AAJ18" s="349"/>
      <c r="AAK18" s="349"/>
      <c r="AAL18" s="349"/>
      <c r="AAM18" s="350"/>
      <c r="AAN18" s="348"/>
      <c r="AAO18" s="349"/>
      <c r="AAP18" s="349"/>
      <c r="AAQ18" s="349"/>
      <c r="AAR18" s="350"/>
      <c r="AAS18" s="348"/>
      <c r="AAT18" s="349"/>
      <c r="AAU18" s="349"/>
      <c r="AAV18" s="349"/>
      <c r="AAW18" s="350"/>
      <c r="AAX18" s="348"/>
      <c r="AAY18" s="349"/>
      <c r="AAZ18" s="349"/>
      <c r="ABA18" s="349"/>
      <c r="ABB18" s="350"/>
      <c r="ABC18" s="348"/>
      <c r="ABD18" s="349"/>
      <c r="ABE18" s="349"/>
      <c r="ABF18" s="349"/>
      <c r="ABG18" s="350"/>
      <c r="ABH18" s="348"/>
      <c r="ABI18" s="349"/>
      <c r="ABJ18" s="349"/>
      <c r="ABK18" s="349"/>
      <c r="ABL18" s="350"/>
      <c r="ABM18" s="348"/>
      <c r="ABN18" s="349"/>
      <c r="ABO18" s="349"/>
      <c r="ABP18" s="349"/>
      <c r="ABQ18" s="350"/>
      <c r="ABR18" s="348"/>
      <c r="ABS18" s="349"/>
      <c r="ABT18" s="349"/>
      <c r="ABU18" s="349"/>
      <c r="ABV18" s="350"/>
      <c r="ABW18" s="348"/>
      <c r="ABX18" s="349"/>
      <c r="ABY18" s="349"/>
      <c r="ABZ18" s="349"/>
      <c r="ACA18" s="350"/>
      <c r="ACB18" s="348"/>
      <c r="ACC18" s="349"/>
      <c r="ACD18" s="349"/>
      <c r="ACE18" s="349"/>
      <c r="ACF18" s="350"/>
      <c r="ACG18" s="348"/>
      <c r="ACH18" s="349"/>
      <c r="ACI18" s="349"/>
      <c r="ACJ18" s="349"/>
      <c r="ACK18" s="350"/>
      <c r="ACL18" s="348"/>
      <c r="ACM18" s="349"/>
      <c r="ACN18" s="349"/>
      <c r="ACO18" s="349"/>
      <c r="ACP18" s="350"/>
      <c r="ACQ18" s="348"/>
      <c r="ACR18" s="349"/>
      <c r="ACS18" s="349"/>
      <c r="ACT18" s="349"/>
      <c r="ACU18" s="350"/>
      <c r="ACV18" s="348"/>
      <c r="ACW18" s="349"/>
      <c r="ACX18" s="349"/>
      <c r="ACY18" s="349"/>
      <c r="ACZ18" s="350"/>
      <c r="ADA18" s="348"/>
      <c r="ADB18" s="349"/>
      <c r="ADC18" s="349"/>
      <c r="ADD18" s="349"/>
      <c r="ADE18" s="350"/>
      <c r="ADF18" s="348"/>
      <c r="ADG18" s="349"/>
      <c r="ADH18" s="349"/>
      <c r="ADI18" s="349"/>
      <c r="ADJ18" s="350"/>
      <c r="ADK18" s="348"/>
      <c r="ADL18" s="349"/>
      <c r="ADM18" s="349"/>
      <c r="ADN18" s="349"/>
      <c r="ADO18" s="350"/>
      <c r="ADP18" s="348"/>
      <c r="ADQ18" s="349"/>
      <c r="ADR18" s="349"/>
      <c r="ADS18" s="349"/>
      <c r="ADT18" s="350"/>
      <c r="ADU18" s="348"/>
      <c r="ADV18" s="349"/>
      <c r="ADW18" s="349"/>
      <c r="ADX18" s="349"/>
      <c r="ADY18" s="350"/>
      <c r="ADZ18" s="348"/>
      <c r="AEA18" s="349"/>
      <c r="AEB18" s="349"/>
      <c r="AEC18" s="349"/>
      <c r="AED18" s="350"/>
      <c r="AEE18" s="348"/>
      <c r="AEF18" s="349"/>
      <c r="AEG18" s="349"/>
      <c r="AEH18" s="349"/>
      <c r="AEI18" s="350"/>
      <c r="AEJ18" s="348"/>
      <c r="AEK18" s="349"/>
      <c r="AEL18" s="349"/>
      <c r="AEM18" s="349"/>
      <c r="AEN18" s="350"/>
      <c r="AEO18" s="348"/>
      <c r="AEP18" s="349"/>
      <c r="AEQ18" s="349"/>
      <c r="AER18" s="349"/>
      <c r="AES18" s="350"/>
      <c r="AET18" s="348"/>
      <c r="AEU18" s="349"/>
      <c r="AEV18" s="349"/>
      <c r="AEW18" s="349"/>
      <c r="AEX18" s="350"/>
      <c r="AEY18" s="348"/>
      <c r="AEZ18" s="349"/>
      <c r="AFA18" s="349"/>
      <c r="AFB18" s="349"/>
      <c r="AFC18" s="350"/>
      <c r="AFD18" s="348"/>
      <c r="AFE18" s="349"/>
      <c r="AFF18" s="349"/>
      <c r="AFG18" s="349"/>
      <c r="AFH18" s="350"/>
      <c r="AFI18" s="348"/>
      <c r="AFJ18" s="349"/>
      <c r="AFK18" s="349"/>
      <c r="AFL18" s="349"/>
      <c r="AFM18" s="350"/>
      <c r="AFN18" s="348"/>
      <c r="AFO18" s="349"/>
      <c r="AFP18" s="349"/>
      <c r="AFQ18" s="349"/>
      <c r="AFR18" s="350"/>
      <c r="AFS18" s="348"/>
      <c r="AFT18" s="349"/>
      <c r="AFU18" s="349"/>
      <c r="AFV18" s="349"/>
      <c r="AFW18" s="350"/>
      <c r="AFX18" s="348"/>
      <c r="AFY18" s="349"/>
      <c r="AFZ18" s="349"/>
      <c r="AGA18" s="349"/>
      <c r="AGB18" s="350"/>
      <c r="AGC18" s="348"/>
      <c r="AGD18" s="349"/>
      <c r="AGE18" s="349"/>
      <c r="AGF18" s="349"/>
      <c r="AGG18" s="350"/>
      <c r="AGH18" s="348"/>
      <c r="AGI18" s="349"/>
      <c r="AGJ18" s="349"/>
      <c r="AGK18" s="349"/>
      <c r="AGL18" s="350"/>
      <c r="AGM18" s="348"/>
      <c r="AGN18" s="349"/>
      <c r="AGO18" s="349"/>
      <c r="AGP18" s="349"/>
      <c r="AGQ18" s="350"/>
      <c r="AGR18" s="348"/>
      <c r="AGS18" s="349"/>
      <c r="AGT18" s="349"/>
      <c r="AGU18" s="349"/>
      <c r="AGV18" s="350"/>
      <c r="AGW18" s="348"/>
      <c r="AGX18" s="349"/>
      <c r="AGY18" s="349"/>
      <c r="AGZ18" s="349"/>
      <c r="AHA18" s="350"/>
      <c r="AHB18" s="348"/>
      <c r="AHC18" s="349"/>
      <c r="AHD18" s="349"/>
      <c r="AHE18" s="349"/>
      <c r="AHF18" s="350"/>
      <c r="AHG18" s="348"/>
      <c r="AHH18" s="349"/>
      <c r="AHI18" s="349"/>
      <c r="AHJ18" s="349"/>
      <c r="AHK18" s="350"/>
      <c r="AHL18" s="348"/>
      <c r="AHM18" s="349"/>
      <c r="AHN18" s="349"/>
      <c r="AHO18" s="349"/>
      <c r="AHP18" s="350"/>
      <c r="AHQ18" s="348"/>
      <c r="AHR18" s="349"/>
      <c r="AHS18" s="349"/>
      <c r="AHT18" s="349"/>
      <c r="AHU18" s="350"/>
      <c r="AHV18" s="348"/>
      <c r="AHW18" s="349"/>
      <c r="AHX18" s="349"/>
      <c r="AHY18" s="349"/>
      <c r="AHZ18" s="350"/>
      <c r="AIA18" s="348"/>
      <c r="AIB18" s="349"/>
      <c r="AIC18" s="349"/>
      <c r="AID18" s="349"/>
      <c r="AIE18" s="350"/>
      <c r="AIF18" s="348"/>
      <c r="AIG18" s="349"/>
      <c r="AIH18" s="349"/>
      <c r="AII18" s="349"/>
      <c r="AIJ18" s="350"/>
      <c r="AIK18" s="348"/>
      <c r="AIL18" s="349"/>
      <c r="AIM18" s="349"/>
      <c r="AIN18" s="349"/>
      <c r="AIO18" s="350"/>
      <c r="AIP18" s="348"/>
      <c r="AIQ18" s="349"/>
      <c r="AIR18" s="349"/>
      <c r="AIS18" s="349"/>
      <c r="AIT18" s="350"/>
      <c r="AIU18" s="348"/>
      <c r="AIV18" s="349"/>
      <c r="AIW18" s="349"/>
      <c r="AIX18" s="349"/>
      <c r="AIY18" s="350"/>
      <c r="AIZ18" s="348"/>
      <c r="AJA18" s="349"/>
      <c r="AJB18" s="349"/>
      <c r="AJC18" s="349"/>
      <c r="AJD18" s="350"/>
      <c r="AJE18" s="348"/>
      <c r="AJF18" s="349"/>
      <c r="AJG18" s="349"/>
      <c r="AJH18" s="349"/>
      <c r="AJI18" s="350"/>
      <c r="AJJ18" s="348"/>
      <c r="AJK18" s="349"/>
      <c r="AJL18" s="349"/>
      <c r="AJM18" s="349"/>
      <c r="AJN18" s="350"/>
      <c r="AJO18" s="348"/>
      <c r="AJP18" s="349"/>
      <c r="AJQ18" s="349"/>
      <c r="AJR18" s="349"/>
      <c r="AJS18" s="350"/>
      <c r="AJT18" s="348"/>
      <c r="AJU18" s="349"/>
      <c r="AJV18" s="349"/>
      <c r="AJW18" s="349"/>
      <c r="AJX18" s="350"/>
      <c r="AJY18" s="348"/>
      <c r="AJZ18" s="349"/>
      <c r="AKA18" s="349"/>
      <c r="AKB18" s="349"/>
      <c r="AKC18" s="350"/>
      <c r="AKD18" s="348"/>
      <c r="AKE18" s="349"/>
      <c r="AKF18" s="349"/>
      <c r="AKG18" s="349"/>
      <c r="AKH18" s="350"/>
      <c r="AKI18" s="348"/>
      <c r="AKJ18" s="349"/>
      <c r="AKK18" s="349"/>
      <c r="AKL18" s="349"/>
      <c r="AKM18" s="350"/>
      <c r="AKN18" s="348"/>
      <c r="AKO18" s="349"/>
      <c r="AKP18" s="349"/>
      <c r="AKQ18" s="349"/>
      <c r="AKR18" s="350"/>
      <c r="AKS18" s="348"/>
      <c r="AKT18" s="349"/>
      <c r="AKU18" s="349"/>
      <c r="AKV18" s="349"/>
      <c r="AKW18" s="350"/>
      <c r="AKX18" s="348"/>
      <c r="AKY18" s="349"/>
      <c r="AKZ18" s="349"/>
      <c r="ALA18" s="349"/>
      <c r="ALB18" s="350"/>
      <c r="ALC18" s="348"/>
      <c r="ALD18" s="349"/>
      <c r="ALE18" s="349"/>
      <c r="ALF18" s="349"/>
      <c r="ALG18" s="350"/>
      <c r="ALH18" s="348"/>
      <c r="ALI18" s="349"/>
      <c r="ALJ18" s="349"/>
      <c r="ALK18" s="349"/>
      <c r="ALL18" s="350"/>
      <c r="ALM18" s="348"/>
      <c r="ALN18" s="349"/>
      <c r="ALO18" s="349"/>
      <c r="ALP18" s="349"/>
      <c r="ALQ18" s="350"/>
      <c r="ALR18" s="348"/>
      <c r="ALS18" s="349"/>
      <c r="ALT18" s="349"/>
      <c r="ALU18" s="349"/>
      <c r="ALV18" s="350"/>
      <c r="ALW18" s="348"/>
      <c r="ALX18" s="349"/>
      <c r="ALY18" s="349"/>
      <c r="ALZ18" s="349"/>
      <c r="AMA18" s="350"/>
      <c r="AMB18" s="348"/>
      <c r="AMC18" s="349"/>
      <c r="AMD18" s="349"/>
      <c r="AME18" s="349"/>
      <c r="AMF18" s="350"/>
      <c r="AMG18" s="348"/>
      <c r="AMH18" s="349"/>
      <c r="AMI18" s="349"/>
      <c r="AMJ18" s="349"/>
      <c r="AMK18" s="350"/>
      <c r="AML18" s="348"/>
      <c r="AMM18" s="349"/>
      <c r="AMN18" s="349"/>
      <c r="AMO18" s="349"/>
      <c r="AMP18" s="350"/>
      <c r="AMQ18" s="348"/>
      <c r="AMR18" s="349"/>
      <c r="AMS18" s="349"/>
      <c r="AMT18" s="349"/>
      <c r="AMU18" s="350"/>
      <c r="AMV18" s="348"/>
      <c r="AMW18" s="349"/>
      <c r="AMX18" s="349"/>
      <c r="AMY18" s="349"/>
      <c r="AMZ18" s="350"/>
      <c r="ANA18" s="348"/>
      <c r="ANB18" s="349"/>
      <c r="ANC18" s="349"/>
      <c r="AND18" s="349"/>
      <c r="ANE18" s="350"/>
      <c r="ANF18" s="348"/>
      <c r="ANG18" s="349"/>
      <c r="ANH18" s="349"/>
      <c r="ANI18" s="349"/>
      <c r="ANJ18" s="350"/>
      <c r="ANK18" s="348"/>
      <c r="ANL18" s="349"/>
      <c r="ANM18" s="349"/>
      <c r="ANN18" s="349"/>
      <c r="ANO18" s="350"/>
      <c r="ANP18" s="348"/>
      <c r="ANQ18" s="349"/>
      <c r="ANR18" s="349"/>
      <c r="ANS18" s="349"/>
      <c r="ANT18" s="350"/>
      <c r="ANU18" s="348"/>
      <c r="ANV18" s="349"/>
      <c r="ANW18" s="349"/>
      <c r="ANX18" s="349"/>
      <c r="ANY18" s="350"/>
      <c r="ANZ18" s="348"/>
      <c r="AOA18" s="349"/>
      <c r="AOB18" s="349"/>
      <c r="AOC18" s="349"/>
      <c r="AOD18" s="350"/>
      <c r="AOE18" s="348"/>
      <c r="AOF18" s="349"/>
      <c r="AOG18" s="349"/>
      <c r="AOH18" s="349"/>
      <c r="AOI18" s="350"/>
      <c r="AOJ18" s="348"/>
      <c r="AOK18" s="349"/>
      <c r="AOL18" s="349"/>
      <c r="AOM18" s="349"/>
      <c r="AON18" s="350"/>
      <c r="AOO18" s="348"/>
      <c r="AOP18" s="349"/>
      <c r="AOQ18" s="349"/>
      <c r="AOR18" s="349"/>
      <c r="AOS18" s="350"/>
      <c r="AOT18" s="348"/>
      <c r="AOU18" s="349"/>
      <c r="AOV18" s="349"/>
      <c r="AOW18" s="349"/>
      <c r="AOX18" s="350"/>
      <c r="AOY18" s="348"/>
      <c r="AOZ18" s="349"/>
      <c r="APA18" s="349"/>
      <c r="APB18" s="349"/>
      <c r="APC18" s="350"/>
      <c r="APD18" s="348"/>
      <c r="APE18" s="349"/>
      <c r="APF18" s="349"/>
      <c r="APG18" s="349"/>
      <c r="APH18" s="350"/>
      <c r="API18" s="348"/>
      <c r="APJ18" s="349"/>
      <c r="APK18" s="349"/>
      <c r="APL18" s="349"/>
      <c r="APM18" s="350"/>
      <c r="APN18" s="348"/>
      <c r="APO18" s="349"/>
      <c r="APP18" s="349"/>
      <c r="APQ18" s="349"/>
      <c r="APR18" s="350"/>
      <c r="APS18" s="348"/>
      <c r="APT18" s="349"/>
      <c r="APU18" s="349"/>
      <c r="APV18" s="349"/>
      <c r="APW18" s="350"/>
      <c r="APX18" s="348"/>
      <c r="APY18" s="349"/>
      <c r="APZ18" s="349"/>
      <c r="AQA18" s="349"/>
      <c r="AQB18" s="350"/>
      <c r="AQC18" s="348"/>
      <c r="AQD18" s="349"/>
      <c r="AQE18" s="349"/>
      <c r="AQF18" s="349"/>
      <c r="AQG18" s="350"/>
      <c r="AQH18" s="348"/>
      <c r="AQI18" s="349"/>
      <c r="AQJ18" s="349"/>
      <c r="AQK18" s="349"/>
      <c r="AQL18" s="350"/>
      <c r="AQM18" s="348"/>
      <c r="AQN18" s="349"/>
      <c r="AQO18" s="349"/>
      <c r="AQP18" s="349"/>
      <c r="AQQ18" s="350"/>
      <c r="AQR18" s="348"/>
      <c r="AQS18" s="349"/>
      <c r="AQT18" s="349"/>
      <c r="AQU18" s="349"/>
      <c r="AQV18" s="350"/>
      <c r="AQW18" s="348"/>
      <c r="AQX18" s="349"/>
      <c r="AQY18" s="349"/>
      <c r="AQZ18" s="349"/>
      <c r="ARA18" s="350"/>
      <c r="ARB18" s="348"/>
      <c r="ARC18" s="349"/>
      <c r="ARD18" s="349"/>
      <c r="ARE18" s="349"/>
      <c r="ARF18" s="350"/>
      <c r="ARG18" s="348"/>
      <c r="ARH18" s="349"/>
      <c r="ARI18" s="349"/>
      <c r="ARJ18" s="349"/>
      <c r="ARK18" s="350"/>
      <c r="ARL18" s="348"/>
      <c r="ARM18" s="349"/>
      <c r="ARN18" s="349"/>
      <c r="ARO18" s="349"/>
      <c r="ARP18" s="350"/>
      <c r="ARQ18" s="348"/>
      <c r="ARR18" s="349"/>
      <c r="ARS18" s="349"/>
      <c r="ART18" s="349"/>
      <c r="ARU18" s="350"/>
      <c r="ARV18" s="348"/>
      <c r="ARW18" s="349"/>
      <c r="ARX18" s="349"/>
      <c r="ARY18" s="349"/>
      <c r="ARZ18" s="350"/>
      <c r="ASA18" s="348"/>
      <c r="ASB18" s="349"/>
      <c r="ASC18" s="349"/>
      <c r="ASD18" s="349"/>
      <c r="ASE18" s="350"/>
      <c r="ASF18" s="348"/>
      <c r="ASG18" s="349"/>
      <c r="ASH18" s="349"/>
      <c r="ASI18" s="349"/>
      <c r="ASJ18" s="350"/>
      <c r="ASK18" s="348"/>
      <c r="ASL18" s="349"/>
      <c r="ASM18" s="349"/>
      <c r="ASN18" s="349"/>
      <c r="ASO18" s="350"/>
      <c r="ASP18" s="348"/>
      <c r="ASQ18" s="349"/>
      <c r="ASR18" s="349"/>
      <c r="ASS18" s="349"/>
      <c r="AST18" s="350"/>
      <c r="ASU18" s="348"/>
      <c r="ASV18" s="349"/>
      <c r="ASW18" s="349"/>
      <c r="ASX18" s="349"/>
      <c r="ASY18" s="350"/>
      <c r="ASZ18" s="348"/>
      <c r="ATA18" s="349"/>
      <c r="ATB18" s="349"/>
      <c r="ATC18" s="349"/>
      <c r="ATD18" s="350"/>
      <c r="ATE18" s="348"/>
      <c r="ATF18" s="349"/>
      <c r="ATG18" s="349"/>
      <c r="ATH18" s="349"/>
      <c r="ATI18" s="350"/>
      <c r="ATJ18" s="348"/>
      <c r="ATK18" s="349"/>
      <c r="ATL18" s="349"/>
      <c r="ATM18" s="349"/>
      <c r="ATN18" s="350"/>
      <c r="ATO18" s="348"/>
      <c r="ATP18" s="349"/>
      <c r="ATQ18" s="349"/>
      <c r="ATR18" s="349"/>
      <c r="ATS18" s="350"/>
      <c r="ATT18" s="348"/>
      <c r="ATU18" s="349"/>
      <c r="ATV18" s="349"/>
      <c r="ATW18" s="349"/>
      <c r="ATX18" s="350"/>
      <c r="ATY18" s="348"/>
      <c r="ATZ18" s="349"/>
      <c r="AUA18" s="349"/>
      <c r="AUB18" s="349"/>
      <c r="AUC18" s="350"/>
      <c r="AUD18" s="348"/>
      <c r="AUE18" s="349"/>
      <c r="AUF18" s="349"/>
      <c r="AUG18" s="349"/>
      <c r="AUH18" s="350"/>
      <c r="AUI18" s="348"/>
      <c r="AUJ18" s="349"/>
      <c r="AUK18" s="349"/>
      <c r="AUL18" s="349"/>
      <c r="AUM18" s="350"/>
      <c r="AUN18" s="348"/>
      <c r="AUO18" s="349"/>
      <c r="AUP18" s="349"/>
      <c r="AUQ18" s="349"/>
      <c r="AUR18" s="350"/>
      <c r="AUS18" s="348"/>
      <c r="AUT18" s="349"/>
      <c r="AUU18" s="349"/>
      <c r="AUV18" s="349"/>
      <c r="AUW18" s="350"/>
      <c r="AUX18" s="348"/>
      <c r="AUY18" s="349"/>
      <c r="AUZ18" s="349"/>
      <c r="AVA18" s="349"/>
      <c r="AVB18" s="350"/>
      <c r="AVC18" s="348"/>
      <c r="AVD18" s="349"/>
      <c r="AVE18" s="349"/>
      <c r="AVF18" s="349"/>
      <c r="AVG18" s="350"/>
      <c r="AVH18" s="348"/>
      <c r="AVI18" s="349"/>
      <c r="AVJ18" s="349"/>
      <c r="AVK18" s="349"/>
      <c r="AVL18" s="350"/>
      <c r="AVM18" s="348"/>
      <c r="AVN18" s="349"/>
      <c r="AVO18" s="349"/>
      <c r="AVP18" s="349"/>
      <c r="AVQ18" s="350"/>
      <c r="AVR18" s="348"/>
      <c r="AVS18" s="349"/>
      <c r="AVT18" s="349"/>
      <c r="AVU18" s="349"/>
      <c r="AVV18" s="350"/>
      <c r="AVW18" s="348"/>
      <c r="AVX18" s="349"/>
      <c r="AVY18" s="349"/>
      <c r="AVZ18" s="349"/>
      <c r="AWA18" s="350"/>
      <c r="AWB18" s="348"/>
      <c r="AWC18" s="349"/>
      <c r="AWD18" s="349"/>
      <c r="AWE18" s="349"/>
      <c r="AWF18" s="350"/>
      <c r="AWG18" s="348"/>
      <c r="AWH18" s="349"/>
      <c r="AWI18" s="349"/>
      <c r="AWJ18" s="349"/>
      <c r="AWK18" s="350"/>
      <c r="AWL18" s="348"/>
      <c r="AWM18" s="349"/>
      <c r="AWN18" s="349"/>
      <c r="AWO18" s="349"/>
      <c r="AWP18" s="350"/>
      <c r="AWQ18" s="348"/>
      <c r="AWR18" s="349"/>
      <c r="AWS18" s="349"/>
      <c r="AWT18" s="349"/>
      <c r="AWU18" s="350"/>
      <c r="AWV18" s="348"/>
      <c r="AWW18" s="349"/>
      <c r="AWX18" s="349"/>
      <c r="AWY18" s="349"/>
      <c r="AWZ18" s="350"/>
      <c r="AXA18" s="348"/>
      <c r="AXB18" s="349"/>
      <c r="AXC18" s="349"/>
      <c r="AXD18" s="349"/>
      <c r="AXE18" s="350"/>
      <c r="AXF18" s="348"/>
      <c r="AXG18" s="349"/>
      <c r="AXH18" s="349"/>
      <c r="AXI18" s="349"/>
      <c r="AXJ18" s="350"/>
      <c r="AXK18" s="348"/>
      <c r="AXL18" s="349"/>
      <c r="AXM18" s="349"/>
      <c r="AXN18" s="349"/>
      <c r="AXO18" s="350"/>
      <c r="AXP18" s="348"/>
      <c r="AXQ18" s="349"/>
      <c r="AXR18" s="349"/>
      <c r="AXS18" s="349"/>
      <c r="AXT18" s="350"/>
      <c r="AXU18" s="348"/>
      <c r="AXV18" s="349"/>
      <c r="AXW18" s="349"/>
      <c r="AXX18" s="349"/>
      <c r="AXY18" s="350"/>
      <c r="AXZ18" s="348"/>
      <c r="AYA18" s="349"/>
      <c r="AYB18" s="349"/>
      <c r="AYC18" s="349"/>
      <c r="AYD18" s="350"/>
      <c r="AYE18" s="348"/>
      <c r="AYF18" s="349"/>
      <c r="AYG18" s="349"/>
      <c r="AYH18" s="349"/>
      <c r="AYI18" s="350"/>
      <c r="AYJ18" s="348"/>
      <c r="AYK18" s="349"/>
      <c r="AYL18" s="349"/>
      <c r="AYM18" s="349"/>
      <c r="AYN18" s="350"/>
      <c r="AYO18" s="348"/>
      <c r="AYP18" s="349"/>
      <c r="AYQ18" s="349"/>
      <c r="AYR18" s="349"/>
      <c r="AYS18" s="350"/>
      <c r="AYT18" s="348"/>
      <c r="AYU18" s="349"/>
      <c r="AYV18" s="349"/>
      <c r="AYW18" s="349"/>
      <c r="AYX18" s="350"/>
      <c r="AYY18" s="348"/>
      <c r="AYZ18" s="349"/>
      <c r="AZA18" s="349"/>
      <c r="AZB18" s="349"/>
      <c r="AZC18" s="350"/>
      <c r="AZD18" s="348"/>
      <c r="AZE18" s="349"/>
      <c r="AZF18" s="349"/>
      <c r="AZG18" s="349"/>
      <c r="AZH18" s="350"/>
      <c r="AZI18" s="348"/>
      <c r="AZJ18" s="349"/>
      <c r="AZK18" s="349"/>
      <c r="AZL18" s="349"/>
      <c r="AZM18" s="350"/>
      <c r="AZN18" s="348"/>
      <c r="AZO18" s="349"/>
      <c r="AZP18" s="349"/>
      <c r="AZQ18" s="349"/>
      <c r="AZR18" s="350"/>
      <c r="AZS18" s="348"/>
      <c r="AZT18" s="349"/>
      <c r="AZU18" s="349"/>
      <c r="AZV18" s="349"/>
      <c r="AZW18" s="350"/>
      <c r="AZX18" s="348"/>
      <c r="AZY18" s="349"/>
      <c r="AZZ18" s="349"/>
      <c r="BAA18" s="349"/>
      <c r="BAB18" s="350"/>
      <c r="BAC18" s="348"/>
      <c r="BAD18" s="349"/>
      <c r="BAE18" s="349"/>
      <c r="BAF18" s="349"/>
      <c r="BAG18" s="350"/>
      <c r="BAH18" s="348"/>
      <c r="BAI18" s="349"/>
      <c r="BAJ18" s="349"/>
      <c r="BAK18" s="349"/>
      <c r="BAL18" s="350"/>
      <c r="BAM18" s="348"/>
      <c r="BAN18" s="349"/>
      <c r="BAO18" s="349"/>
      <c r="BAP18" s="349"/>
      <c r="BAQ18" s="350"/>
      <c r="BAR18" s="348"/>
      <c r="BAS18" s="349"/>
      <c r="BAT18" s="349"/>
      <c r="BAU18" s="349"/>
      <c r="BAV18" s="350"/>
      <c r="BAW18" s="348"/>
      <c r="BAX18" s="349"/>
      <c r="BAY18" s="349"/>
      <c r="BAZ18" s="349"/>
      <c r="BBA18" s="350"/>
      <c r="BBB18" s="348"/>
      <c r="BBC18" s="349"/>
      <c r="BBD18" s="349"/>
      <c r="BBE18" s="349"/>
      <c r="BBF18" s="350"/>
      <c r="BBG18" s="348"/>
      <c r="BBH18" s="349"/>
      <c r="BBI18" s="349"/>
      <c r="BBJ18" s="349"/>
      <c r="BBK18" s="350"/>
      <c r="BBL18" s="348"/>
      <c r="BBM18" s="349"/>
      <c r="BBN18" s="349"/>
      <c r="BBO18" s="349"/>
      <c r="BBP18" s="350"/>
      <c r="BBQ18" s="348"/>
      <c r="BBR18" s="349"/>
      <c r="BBS18" s="349"/>
      <c r="BBT18" s="349"/>
      <c r="BBU18" s="350"/>
      <c r="BBV18" s="348"/>
      <c r="BBW18" s="349"/>
      <c r="BBX18" s="349"/>
      <c r="BBY18" s="349"/>
      <c r="BBZ18" s="350"/>
      <c r="BCA18" s="348"/>
      <c r="BCB18" s="349"/>
      <c r="BCC18" s="349"/>
      <c r="BCD18" s="349"/>
      <c r="BCE18" s="350"/>
      <c r="BCF18" s="348"/>
      <c r="BCG18" s="349"/>
      <c r="BCH18" s="349"/>
      <c r="BCI18" s="349"/>
      <c r="BCJ18" s="350"/>
      <c r="BCK18" s="348"/>
      <c r="BCL18" s="349"/>
      <c r="BCM18" s="349"/>
      <c r="BCN18" s="349"/>
      <c r="BCO18" s="350"/>
      <c r="BCP18" s="348"/>
      <c r="BCQ18" s="349"/>
      <c r="BCR18" s="349"/>
      <c r="BCS18" s="349"/>
      <c r="BCT18" s="350"/>
      <c r="BCU18" s="348"/>
      <c r="BCV18" s="349"/>
      <c r="BCW18" s="349"/>
      <c r="BCX18" s="349"/>
      <c r="BCY18" s="350"/>
      <c r="BCZ18" s="348"/>
      <c r="BDA18" s="349"/>
      <c r="BDB18" s="349"/>
      <c r="BDC18" s="349"/>
      <c r="BDD18" s="350"/>
      <c r="BDE18" s="348"/>
      <c r="BDF18" s="349"/>
      <c r="BDG18" s="349"/>
      <c r="BDH18" s="349"/>
      <c r="BDI18" s="350"/>
      <c r="BDJ18" s="348"/>
      <c r="BDK18" s="349"/>
      <c r="BDL18" s="349"/>
      <c r="BDM18" s="349"/>
      <c r="BDN18" s="350"/>
      <c r="BDO18" s="348"/>
      <c r="BDP18" s="349"/>
      <c r="BDQ18" s="349"/>
      <c r="BDR18" s="349"/>
      <c r="BDS18" s="350"/>
      <c r="BDT18" s="348"/>
      <c r="BDU18" s="349"/>
      <c r="BDV18" s="349"/>
      <c r="BDW18" s="349"/>
      <c r="BDX18" s="350"/>
      <c r="BDY18" s="348"/>
      <c r="BDZ18" s="349"/>
      <c r="BEA18" s="349"/>
      <c r="BEB18" s="349"/>
      <c r="BEC18" s="350"/>
      <c r="BED18" s="348"/>
      <c r="BEE18" s="349"/>
      <c r="BEF18" s="349"/>
      <c r="BEG18" s="349"/>
      <c r="BEH18" s="350"/>
      <c r="BEI18" s="348"/>
      <c r="BEJ18" s="349"/>
      <c r="BEK18" s="349"/>
      <c r="BEL18" s="349"/>
      <c r="BEM18" s="350"/>
      <c r="BEN18" s="348"/>
      <c r="BEO18" s="349"/>
      <c r="BEP18" s="349"/>
      <c r="BEQ18" s="349"/>
      <c r="BER18" s="350"/>
      <c r="BES18" s="348"/>
      <c r="BET18" s="349"/>
      <c r="BEU18" s="349"/>
      <c r="BEV18" s="349"/>
      <c r="BEW18" s="350"/>
      <c r="BEX18" s="348"/>
      <c r="BEY18" s="349"/>
      <c r="BEZ18" s="349"/>
      <c r="BFA18" s="349"/>
      <c r="BFB18" s="350"/>
      <c r="BFC18" s="348"/>
      <c r="BFD18" s="349"/>
      <c r="BFE18" s="349"/>
      <c r="BFF18" s="349"/>
      <c r="BFG18" s="350"/>
      <c r="BFH18" s="348"/>
      <c r="BFI18" s="349"/>
      <c r="BFJ18" s="349"/>
      <c r="BFK18" s="349"/>
      <c r="BFL18" s="350"/>
      <c r="BFM18" s="348"/>
      <c r="BFN18" s="349"/>
      <c r="BFO18" s="349"/>
      <c r="BFP18" s="349"/>
      <c r="BFQ18" s="350"/>
      <c r="BFR18" s="348"/>
      <c r="BFS18" s="349"/>
      <c r="BFT18" s="349"/>
      <c r="BFU18" s="349"/>
      <c r="BFV18" s="350"/>
      <c r="BFW18" s="348"/>
      <c r="BFX18" s="349"/>
      <c r="BFY18" s="349"/>
      <c r="BFZ18" s="349"/>
      <c r="BGA18" s="350"/>
      <c r="BGB18" s="348"/>
      <c r="BGC18" s="349"/>
      <c r="BGD18" s="349"/>
      <c r="BGE18" s="349"/>
      <c r="BGF18" s="350"/>
      <c r="BGG18" s="348"/>
      <c r="BGH18" s="349"/>
      <c r="BGI18" s="349"/>
      <c r="BGJ18" s="349"/>
      <c r="BGK18" s="350"/>
      <c r="BGL18" s="348"/>
      <c r="BGM18" s="349"/>
      <c r="BGN18" s="349"/>
      <c r="BGO18" s="349"/>
      <c r="BGP18" s="350"/>
      <c r="BGQ18" s="348"/>
      <c r="BGR18" s="349"/>
      <c r="BGS18" s="349"/>
      <c r="BGT18" s="349"/>
      <c r="BGU18" s="350"/>
      <c r="BGV18" s="348"/>
      <c r="BGW18" s="349"/>
      <c r="BGX18" s="349"/>
      <c r="BGY18" s="349"/>
      <c r="BGZ18" s="350"/>
      <c r="BHA18" s="348"/>
      <c r="BHB18" s="349"/>
      <c r="BHC18" s="349"/>
      <c r="BHD18" s="349"/>
      <c r="BHE18" s="350"/>
      <c r="BHF18" s="348"/>
      <c r="BHG18" s="349"/>
      <c r="BHH18" s="349"/>
      <c r="BHI18" s="349"/>
      <c r="BHJ18" s="350"/>
      <c r="BHK18" s="348"/>
      <c r="BHL18" s="349"/>
      <c r="BHM18" s="349"/>
      <c r="BHN18" s="349"/>
      <c r="BHO18" s="350"/>
      <c r="BHP18" s="348"/>
      <c r="BHQ18" s="349"/>
      <c r="BHR18" s="349"/>
      <c r="BHS18" s="349"/>
      <c r="BHT18" s="350"/>
      <c r="BHU18" s="348"/>
      <c r="BHV18" s="349"/>
      <c r="BHW18" s="349"/>
      <c r="BHX18" s="349"/>
      <c r="BHY18" s="350"/>
      <c r="BHZ18" s="348"/>
      <c r="BIA18" s="349"/>
      <c r="BIB18" s="349"/>
      <c r="BIC18" s="349"/>
      <c r="BID18" s="350"/>
      <c r="BIE18" s="348"/>
      <c r="BIF18" s="349"/>
      <c r="BIG18" s="349"/>
      <c r="BIH18" s="349"/>
      <c r="BII18" s="350"/>
      <c r="BIJ18" s="348"/>
      <c r="BIK18" s="349"/>
      <c r="BIL18" s="349"/>
      <c r="BIM18" s="349"/>
      <c r="BIN18" s="350"/>
      <c r="BIO18" s="348"/>
      <c r="BIP18" s="349"/>
      <c r="BIQ18" s="349"/>
      <c r="BIR18" s="349"/>
      <c r="BIS18" s="350"/>
      <c r="BIT18" s="348"/>
      <c r="BIU18" s="349"/>
      <c r="BIV18" s="349"/>
      <c r="BIW18" s="349"/>
      <c r="BIX18" s="350"/>
      <c r="BIY18" s="348"/>
      <c r="BIZ18" s="349"/>
      <c r="BJA18" s="349"/>
      <c r="BJB18" s="349"/>
      <c r="BJC18" s="350"/>
      <c r="BJD18" s="348"/>
      <c r="BJE18" s="349"/>
      <c r="BJF18" s="349"/>
      <c r="BJG18" s="349"/>
      <c r="BJH18" s="350"/>
      <c r="BJI18" s="348"/>
      <c r="BJJ18" s="349"/>
      <c r="BJK18" s="349"/>
      <c r="BJL18" s="349"/>
      <c r="BJM18" s="350"/>
      <c r="BJN18" s="348"/>
      <c r="BJO18" s="349"/>
      <c r="BJP18" s="349"/>
      <c r="BJQ18" s="349"/>
      <c r="BJR18" s="350"/>
      <c r="BJS18" s="348"/>
      <c r="BJT18" s="349"/>
      <c r="BJU18" s="349"/>
      <c r="BJV18" s="349"/>
      <c r="BJW18" s="350"/>
      <c r="BJX18" s="348"/>
      <c r="BJY18" s="349"/>
      <c r="BJZ18" s="349"/>
      <c r="BKA18" s="349"/>
      <c r="BKB18" s="350"/>
      <c r="BKC18" s="348"/>
      <c r="BKD18" s="349"/>
      <c r="BKE18" s="349"/>
      <c r="BKF18" s="349"/>
      <c r="BKG18" s="350"/>
      <c r="BKH18" s="348"/>
      <c r="BKI18" s="349"/>
      <c r="BKJ18" s="349"/>
      <c r="BKK18" s="349"/>
      <c r="BKL18" s="350"/>
      <c r="BKM18" s="348"/>
      <c r="BKN18" s="349"/>
      <c r="BKO18" s="349"/>
      <c r="BKP18" s="349"/>
      <c r="BKQ18" s="350"/>
      <c r="BKR18" s="348"/>
      <c r="BKS18" s="349"/>
      <c r="BKT18" s="349"/>
      <c r="BKU18" s="349"/>
      <c r="BKV18" s="350"/>
      <c r="BKW18" s="348"/>
      <c r="BKX18" s="349"/>
      <c r="BKY18" s="349"/>
      <c r="BKZ18" s="349"/>
      <c r="BLA18" s="350"/>
      <c r="BLB18" s="348"/>
      <c r="BLC18" s="349"/>
      <c r="BLD18" s="349"/>
      <c r="BLE18" s="349"/>
      <c r="BLF18" s="350"/>
      <c r="BLG18" s="348"/>
      <c r="BLH18" s="349"/>
      <c r="BLI18" s="349"/>
      <c r="BLJ18" s="349"/>
      <c r="BLK18" s="350"/>
      <c r="BLL18" s="348"/>
      <c r="BLM18" s="349"/>
      <c r="BLN18" s="349"/>
      <c r="BLO18" s="349"/>
      <c r="BLP18" s="350"/>
      <c r="BLQ18" s="348"/>
      <c r="BLR18" s="349"/>
      <c r="BLS18" s="349"/>
      <c r="BLT18" s="349"/>
      <c r="BLU18" s="350"/>
      <c r="BLV18" s="348"/>
      <c r="BLW18" s="349"/>
      <c r="BLX18" s="349"/>
      <c r="BLY18" s="349"/>
      <c r="BLZ18" s="350"/>
      <c r="BMA18" s="348"/>
      <c r="BMB18" s="349"/>
      <c r="BMC18" s="349"/>
      <c r="BMD18" s="349"/>
      <c r="BME18" s="350"/>
      <c r="BMF18" s="348"/>
      <c r="BMG18" s="349"/>
      <c r="BMH18" s="349"/>
      <c r="BMI18" s="349"/>
      <c r="BMJ18" s="350"/>
      <c r="BMK18" s="348"/>
      <c r="BML18" s="349"/>
      <c r="BMM18" s="349"/>
      <c r="BMN18" s="349"/>
      <c r="BMO18" s="350"/>
      <c r="BMP18" s="348"/>
      <c r="BMQ18" s="349"/>
      <c r="BMR18" s="349"/>
      <c r="BMS18" s="349"/>
      <c r="BMT18" s="350"/>
      <c r="BMU18" s="348"/>
      <c r="BMV18" s="349"/>
      <c r="BMW18" s="349"/>
      <c r="BMX18" s="349"/>
      <c r="BMY18" s="350"/>
      <c r="BMZ18" s="348"/>
      <c r="BNA18" s="349"/>
      <c r="BNB18" s="349"/>
      <c r="BNC18" s="349"/>
      <c r="BND18" s="350"/>
      <c r="BNE18" s="348"/>
      <c r="BNF18" s="349"/>
      <c r="BNG18" s="349"/>
      <c r="BNH18" s="349"/>
      <c r="BNI18" s="350"/>
      <c r="BNJ18" s="348"/>
      <c r="BNK18" s="349"/>
      <c r="BNL18" s="349"/>
      <c r="BNM18" s="349"/>
      <c r="BNN18" s="350"/>
      <c r="BNO18" s="348"/>
      <c r="BNP18" s="349"/>
      <c r="BNQ18" s="349"/>
      <c r="BNR18" s="349"/>
      <c r="BNS18" s="350"/>
      <c r="BNT18" s="348"/>
      <c r="BNU18" s="349"/>
      <c r="BNV18" s="349"/>
      <c r="BNW18" s="349"/>
      <c r="BNX18" s="350"/>
      <c r="BNY18" s="348"/>
      <c r="BNZ18" s="349"/>
      <c r="BOA18" s="349"/>
      <c r="BOB18" s="349"/>
      <c r="BOC18" s="350"/>
      <c r="BOD18" s="348"/>
      <c r="BOE18" s="349"/>
      <c r="BOF18" s="349"/>
      <c r="BOG18" s="349"/>
      <c r="BOH18" s="350"/>
      <c r="BOI18" s="348"/>
      <c r="BOJ18" s="349"/>
      <c r="BOK18" s="349"/>
      <c r="BOL18" s="349"/>
      <c r="BOM18" s="350"/>
      <c r="BON18" s="348"/>
      <c r="BOO18" s="349"/>
      <c r="BOP18" s="349"/>
      <c r="BOQ18" s="349"/>
      <c r="BOR18" s="350"/>
      <c r="BOS18" s="348"/>
      <c r="BOT18" s="349"/>
      <c r="BOU18" s="349"/>
      <c r="BOV18" s="349"/>
      <c r="BOW18" s="350"/>
      <c r="BOX18" s="348"/>
      <c r="BOY18" s="349"/>
      <c r="BOZ18" s="349"/>
      <c r="BPA18" s="349"/>
      <c r="BPB18" s="350"/>
      <c r="BPC18" s="348"/>
      <c r="BPD18" s="349"/>
      <c r="BPE18" s="349"/>
      <c r="BPF18" s="349"/>
      <c r="BPG18" s="350"/>
      <c r="BPH18" s="348"/>
      <c r="BPI18" s="349"/>
      <c r="BPJ18" s="349"/>
      <c r="BPK18" s="349"/>
      <c r="BPL18" s="350"/>
      <c r="BPM18" s="348"/>
      <c r="BPN18" s="349"/>
      <c r="BPO18" s="349"/>
      <c r="BPP18" s="349"/>
      <c r="BPQ18" s="350"/>
      <c r="BPR18" s="348"/>
      <c r="BPS18" s="349"/>
      <c r="BPT18" s="349"/>
      <c r="BPU18" s="349"/>
      <c r="BPV18" s="350"/>
      <c r="BPW18" s="348"/>
      <c r="BPX18" s="349"/>
      <c r="BPY18" s="349"/>
      <c r="BPZ18" s="349"/>
      <c r="BQA18" s="350"/>
      <c r="BQB18" s="348"/>
      <c r="BQC18" s="349"/>
      <c r="BQD18" s="349"/>
      <c r="BQE18" s="349"/>
      <c r="BQF18" s="350"/>
      <c r="BQG18" s="348"/>
      <c r="BQH18" s="349"/>
      <c r="BQI18" s="349"/>
      <c r="BQJ18" s="349"/>
      <c r="BQK18" s="350"/>
      <c r="BQL18" s="348"/>
      <c r="BQM18" s="349"/>
      <c r="BQN18" s="349"/>
      <c r="BQO18" s="349"/>
      <c r="BQP18" s="350"/>
      <c r="BQQ18" s="348"/>
      <c r="BQR18" s="349"/>
      <c r="BQS18" s="349"/>
      <c r="BQT18" s="349"/>
      <c r="BQU18" s="350"/>
      <c r="BQV18" s="348"/>
      <c r="BQW18" s="349"/>
      <c r="BQX18" s="349"/>
      <c r="BQY18" s="349"/>
      <c r="BQZ18" s="350"/>
      <c r="BRA18" s="348"/>
      <c r="BRB18" s="349"/>
      <c r="BRC18" s="349"/>
      <c r="BRD18" s="349"/>
      <c r="BRE18" s="350"/>
      <c r="BRF18" s="348"/>
      <c r="BRG18" s="349"/>
      <c r="BRH18" s="349"/>
      <c r="BRI18" s="349"/>
      <c r="BRJ18" s="350"/>
      <c r="BRK18" s="348"/>
      <c r="BRL18" s="349"/>
      <c r="BRM18" s="349"/>
      <c r="BRN18" s="349"/>
      <c r="BRO18" s="350"/>
      <c r="BRP18" s="348"/>
      <c r="BRQ18" s="349"/>
      <c r="BRR18" s="349"/>
      <c r="BRS18" s="349"/>
      <c r="BRT18" s="350"/>
      <c r="BRU18" s="348"/>
      <c r="BRV18" s="349"/>
      <c r="BRW18" s="349"/>
      <c r="BRX18" s="349"/>
      <c r="BRY18" s="350"/>
      <c r="BRZ18" s="348"/>
      <c r="BSA18" s="349"/>
      <c r="BSB18" s="349"/>
      <c r="BSC18" s="349"/>
      <c r="BSD18" s="350"/>
      <c r="BSE18" s="348"/>
      <c r="BSF18" s="349"/>
      <c r="BSG18" s="349"/>
      <c r="BSH18" s="349"/>
      <c r="BSI18" s="350"/>
      <c r="BSJ18" s="348"/>
      <c r="BSK18" s="349"/>
      <c r="BSL18" s="349"/>
      <c r="BSM18" s="349"/>
      <c r="BSN18" s="350"/>
      <c r="BSO18" s="348"/>
      <c r="BSP18" s="349"/>
      <c r="BSQ18" s="349"/>
      <c r="BSR18" s="349"/>
      <c r="BSS18" s="350"/>
      <c r="BST18" s="348"/>
      <c r="BSU18" s="349"/>
      <c r="BSV18" s="349"/>
      <c r="BSW18" s="349"/>
      <c r="BSX18" s="350"/>
      <c r="BSY18" s="348"/>
      <c r="BSZ18" s="349"/>
      <c r="BTA18" s="349"/>
      <c r="BTB18" s="349"/>
      <c r="BTC18" s="350"/>
      <c r="BTD18" s="348"/>
      <c r="BTE18" s="349"/>
      <c r="BTF18" s="349"/>
      <c r="BTG18" s="349"/>
      <c r="BTH18" s="350"/>
      <c r="BTI18" s="348"/>
      <c r="BTJ18" s="349"/>
      <c r="BTK18" s="349"/>
      <c r="BTL18" s="349"/>
      <c r="BTM18" s="350"/>
      <c r="BTN18" s="348"/>
      <c r="BTO18" s="349"/>
      <c r="BTP18" s="349"/>
      <c r="BTQ18" s="349"/>
      <c r="BTR18" s="350"/>
      <c r="BTS18" s="348"/>
      <c r="BTT18" s="349"/>
      <c r="BTU18" s="349"/>
      <c r="BTV18" s="349"/>
      <c r="BTW18" s="350"/>
      <c r="BTX18" s="348"/>
      <c r="BTY18" s="349"/>
      <c r="BTZ18" s="349"/>
      <c r="BUA18" s="349"/>
      <c r="BUB18" s="350"/>
      <c r="BUC18" s="348"/>
      <c r="BUD18" s="349"/>
      <c r="BUE18" s="349"/>
      <c r="BUF18" s="349"/>
      <c r="BUG18" s="350"/>
      <c r="BUH18" s="348"/>
      <c r="BUI18" s="349"/>
      <c r="BUJ18" s="349"/>
      <c r="BUK18" s="349"/>
      <c r="BUL18" s="350"/>
      <c r="BUM18" s="348"/>
      <c r="BUN18" s="349"/>
      <c r="BUO18" s="349"/>
      <c r="BUP18" s="349"/>
      <c r="BUQ18" s="350"/>
      <c r="BUR18" s="348"/>
      <c r="BUS18" s="349"/>
      <c r="BUT18" s="349"/>
      <c r="BUU18" s="349"/>
      <c r="BUV18" s="350"/>
      <c r="BUW18" s="348"/>
      <c r="BUX18" s="349"/>
      <c r="BUY18" s="349"/>
      <c r="BUZ18" s="349"/>
      <c r="BVA18" s="350"/>
      <c r="BVB18" s="348"/>
      <c r="BVC18" s="349"/>
      <c r="BVD18" s="349"/>
      <c r="BVE18" s="349"/>
      <c r="BVF18" s="350"/>
      <c r="BVG18" s="348"/>
      <c r="BVH18" s="349"/>
      <c r="BVI18" s="349"/>
      <c r="BVJ18" s="349"/>
      <c r="BVK18" s="350"/>
      <c r="BVL18" s="348"/>
      <c r="BVM18" s="349"/>
      <c r="BVN18" s="349"/>
      <c r="BVO18" s="349"/>
      <c r="BVP18" s="350"/>
      <c r="BVQ18" s="348"/>
      <c r="BVR18" s="349"/>
      <c r="BVS18" s="349"/>
      <c r="BVT18" s="349"/>
      <c r="BVU18" s="350"/>
      <c r="BVV18" s="348"/>
      <c r="BVW18" s="349"/>
      <c r="BVX18" s="349"/>
      <c r="BVY18" s="349"/>
      <c r="BVZ18" s="350"/>
      <c r="BWA18" s="348"/>
      <c r="BWB18" s="349"/>
      <c r="BWC18" s="349"/>
      <c r="BWD18" s="349"/>
      <c r="BWE18" s="350"/>
      <c r="BWF18" s="348"/>
      <c r="BWG18" s="349"/>
      <c r="BWH18" s="349"/>
      <c r="BWI18" s="349"/>
      <c r="BWJ18" s="350"/>
      <c r="BWK18" s="348"/>
      <c r="BWL18" s="349"/>
      <c r="BWM18" s="349"/>
      <c r="BWN18" s="349"/>
      <c r="BWO18" s="350"/>
      <c r="BWP18" s="348"/>
      <c r="BWQ18" s="349"/>
      <c r="BWR18" s="349"/>
      <c r="BWS18" s="349"/>
      <c r="BWT18" s="350"/>
      <c r="BWU18" s="348"/>
      <c r="BWV18" s="349"/>
      <c r="BWW18" s="349"/>
      <c r="BWX18" s="349"/>
      <c r="BWY18" s="350"/>
      <c r="BWZ18" s="348"/>
      <c r="BXA18" s="349"/>
      <c r="BXB18" s="349"/>
      <c r="BXC18" s="349"/>
      <c r="BXD18" s="350"/>
      <c r="BXE18" s="348"/>
      <c r="BXF18" s="349"/>
      <c r="BXG18" s="349"/>
      <c r="BXH18" s="349"/>
      <c r="BXI18" s="350"/>
      <c r="BXJ18" s="348"/>
      <c r="BXK18" s="349"/>
      <c r="BXL18" s="349"/>
      <c r="BXM18" s="349"/>
      <c r="BXN18" s="350"/>
      <c r="BXO18" s="348"/>
      <c r="BXP18" s="349"/>
      <c r="BXQ18" s="349"/>
      <c r="BXR18" s="349"/>
      <c r="BXS18" s="350"/>
      <c r="BXT18" s="348"/>
      <c r="BXU18" s="349"/>
      <c r="BXV18" s="349"/>
      <c r="BXW18" s="349"/>
      <c r="BXX18" s="350"/>
      <c r="BXY18" s="348"/>
      <c r="BXZ18" s="349"/>
      <c r="BYA18" s="349"/>
      <c r="BYB18" s="349"/>
      <c r="BYC18" s="350"/>
      <c r="BYD18" s="348"/>
      <c r="BYE18" s="349"/>
      <c r="BYF18" s="349"/>
      <c r="BYG18" s="349"/>
      <c r="BYH18" s="350"/>
      <c r="BYI18" s="348"/>
      <c r="BYJ18" s="349"/>
      <c r="BYK18" s="349"/>
      <c r="BYL18" s="349"/>
      <c r="BYM18" s="350"/>
      <c r="BYN18" s="348"/>
      <c r="BYO18" s="349"/>
      <c r="BYP18" s="349"/>
      <c r="BYQ18" s="349"/>
      <c r="BYR18" s="350"/>
      <c r="BYS18" s="348"/>
      <c r="BYT18" s="349"/>
      <c r="BYU18" s="349"/>
      <c r="BYV18" s="349"/>
      <c r="BYW18" s="350"/>
      <c r="BYX18" s="348"/>
      <c r="BYY18" s="349"/>
      <c r="BYZ18" s="349"/>
      <c r="BZA18" s="349"/>
      <c r="BZB18" s="350"/>
      <c r="BZC18" s="348"/>
      <c r="BZD18" s="349"/>
      <c r="BZE18" s="349"/>
      <c r="BZF18" s="349"/>
      <c r="BZG18" s="350"/>
      <c r="BZH18" s="348"/>
      <c r="BZI18" s="349"/>
      <c r="BZJ18" s="349"/>
      <c r="BZK18" s="349"/>
      <c r="BZL18" s="350"/>
      <c r="BZM18" s="348"/>
      <c r="BZN18" s="349"/>
      <c r="BZO18" s="349"/>
      <c r="BZP18" s="349"/>
      <c r="BZQ18" s="350"/>
      <c r="BZR18" s="348"/>
      <c r="BZS18" s="349"/>
      <c r="BZT18" s="349"/>
      <c r="BZU18" s="349"/>
      <c r="BZV18" s="350"/>
      <c r="BZW18" s="348"/>
      <c r="BZX18" s="349"/>
      <c r="BZY18" s="349"/>
      <c r="BZZ18" s="349"/>
      <c r="CAA18" s="350"/>
      <c r="CAB18" s="348"/>
      <c r="CAC18" s="349"/>
      <c r="CAD18" s="349"/>
      <c r="CAE18" s="349"/>
      <c r="CAF18" s="350"/>
      <c r="CAG18" s="348"/>
      <c r="CAH18" s="349"/>
      <c r="CAI18" s="349"/>
      <c r="CAJ18" s="349"/>
      <c r="CAK18" s="350"/>
      <c r="CAL18" s="348"/>
      <c r="CAM18" s="349"/>
      <c r="CAN18" s="349"/>
      <c r="CAO18" s="349"/>
      <c r="CAP18" s="350"/>
      <c r="CAQ18" s="348"/>
      <c r="CAR18" s="349"/>
      <c r="CAS18" s="349"/>
      <c r="CAT18" s="349"/>
      <c r="CAU18" s="350"/>
      <c r="CAV18" s="348"/>
      <c r="CAW18" s="349"/>
      <c r="CAX18" s="349"/>
      <c r="CAY18" s="349"/>
      <c r="CAZ18" s="350"/>
      <c r="CBA18" s="348"/>
      <c r="CBB18" s="349"/>
      <c r="CBC18" s="349"/>
      <c r="CBD18" s="349"/>
      <c r="CBE18" s="350"/>
      <c r="CBF18" s="348"/>
      <c r="CBG18" s="349"/>
      <c r="CBH18" s="349"/>
      <c r="CBI18" s="349"/>
      <c r="CBJ18" s="350"/>
      <c r="CBK18" s="348"/>
      <c r="CBL18" s="349"/>
      <c r="CBM18" s="349"/>
      <c r="CBN18" s="349"/>
      <c r="CBO18" s="350"/>
      <c r="CBP18" s="348"/>
      <c r="CBQ18" s="349"/>
      <c r="CBR18" s="349"/>
      <c r="CBS18" s="349"/>
      <c r="CBT18" s="350"/>
      <c r="CBU18" s="348"/>
      <c r="CBV18" s="349"/>
      <c r="CBW18" s="349"/>
      <c r="CBX18" s="349"/>
      <c r="CBY18" s="350"/>
      <c r="CBZ18" s="348"/>
      <c r="CCA18" s="349"/>
      <c r="CCB18" s="349"/>
      <c r="CCC18" s="349"/>
      <c r="CCD18" s="350"/>
      <c r="CCE18" s="348"/>
      <c r="CCF18" s="349"/>
      <c r="CCG18" s="349"/>
      <c r="CCH18" s="349"/>
      <c r="CCI18" s="350"/>
      <c r="CCJ18" s="348"/>
      <c r="CCK18" s="349"/>
      <c r="CCL18" s="349"/>
      <c r="CCM18" s="349"/>
      <c r="CCN18" s="350"/>
      <c r="CCO18" s="348"/>
      <c r="CCP18" s="349"/>
      <c r="CCQ18" s="349"/>
      <c r="CCR18" s="349"/>
      <c r="CCS18" s="350"/>
      <c r="CCT18" s="348"/>
      <c r="CCU18" s="349"/>
      <c r="CCV18" s="349"/>
      <c r="CCW18" s="349"/>
      <c r="CCX18" s="350"/>
      <c r="CCY18" s="348"/>
      <c r="CCZ18" s="349"/>
      <c r="CDA18" s="349"/>
      <c r="CDB18" s="349"/>
      <c r="CDC18" s="350"/>
      <c r="CDD18" s="348"/>
      <c r="CDE18" s="349"/>
      <c r="CDF18" s="349"/>
      <c r="CDG18" s="349"/>
      <c r="CDH18" s="350"/>
      <c r="CDI18" s="348"/>
      <c r="CDJ18" s="349"/>
      <c r="CDK18" s="349"/>
      <c r="CDL18" s="349"/>
      <c r="CDM18" s="350"/>
      <c r="CDN18" s="348"/>
      <c r="CDO18" s="349"/>
      <c r="CDP18" s="349"/>
      <c r="CDQ18" s="349"/>
      <c r="CDR18" s="350"/>
      <c r="CDS18" s="348"/>
      <c r="CDT18" s="349"/>
      <c r="CDU18" s="349"/>
      <c r="CDV18" s="349"/>
      <c r="CDW18" s="350"/>
      <c r="CDX18" s="348"/>
      <c r="CDY18" s="349"/>
      <c r="CDZ18" s="349"/>
      <c r="CEA18" s="349"/>
      <c r="CEB18" s="350"/>
      <c r="CEC18" s="348"/>
      <c r="CED18" s="349"/>
      <c r="CEE18" s="349"/>
      <c r="CEF18" s="349"/>
      <c r="CEG18" s="350"/>
      <c r="CEH18" s="348"/>
      <c r="CEI18" s="349"/>
      <c r="CEJ18" s="349"/>
      <c r="CEK18" s="349"/>
      <c r="CEL18" s="350"/>
      <c r="CEM18" s="348"/>
      <c r="CEN18" s="349"/>
      <c r="CEO18" s="349"/>
      <c r="CEP18" s="349"/>
      <c r="CEQ18" s="350"/>
      <c r="CER18" s="348"/>
      <c r="CES18" s="349"/>
      <c r="CET18" s="349"/>
      <c r="CEU18" s="349"/>
      <c r="CEV18" s="350"/>
      <c r="CEW18" s="348"/>
      <c r="CEX18" s="349"/>
      <c r="CEY18" s="349"/>
      <c r="CEZ18" s="349"/>
      <c r="CFA18" s="350"/>
      <c r="CFB18" s="348"/>
      <c r="CFC18" s="349"/>
      <c r="CFD18" s="349"/>
      <c r="CFE18" s="349"/>
      <c r="CFF18" s="350"/>
      <c r="CFG18" s="348"/>
      <c r="CFH18" s="349"/>
      <c r="CFI18" s="349"/>
      <c r="CFJ18" s="349"/>
      <c r="CFK18" s="350"/>
      <c r="CFL18" s="348"/>
      <c r="CFM18" s="349"/>
      <c r="CFN18" s="349"/>
      <c r="CFO18" s="349"/>
      <c r="CFP18" s="350"/>
      <c r="CFQ18" s="348"/>
      <c r="CFR18" s="349"/>
      <c r="CFS18" s="349"/>
      <c r="CFT18" s="349"/>
      <c r="CFU18" s="350"/>
      <c r="CFV18" s="348"/>
      <c r="CFW18" s="349"/>
      <c r="CFX18" s="349"/>
      <c r="CFY18" s="349"/>
      <c r="CFZ18" s="350"/>
      <c r="CGA18" s="348"/>
      <c r="CGB18" s="349"/>
      <c r="CGC18" s="349"/>
      <c r="CGD18" s="349"/>
      <c r="CGE18" s="350"/>
      <c r="CGF18" s="348"/>
      <c r="CGG18" s="349"/>
      <c r="CGH18" s="349"/>
      <c r="CGI18" s="349"/>
      <c r="CGJ18" s="350"/>
      <c r="CGK18" s="348"/>
      <c r="CGL18" s="349"/>
      <c r="CGM18" s="349"/>
      <c r="CGN18" s="349"/>
      <c r="CGO18" s="350"/>
      <c r="CGP18" s="348"/>
      <c r="CGQ18" s="349"/>
      <c r="CGR18" s="349"/>
      <c r="CGS18" s="349"/>
      <c r="CGT18" s="350"/>
      <c r="CGU18" s="348"/>
      <c r="CGV18" s="349"/>
      <c r="CGW18" s="349"/>
      <c r="CGX18" s="349"/>
      <c r="CGY18" s="350"/>
      <c r="CGZ18" s="348"/>
      <c r="CHA18" s="349"/>
      <c r="CHB18" s="349"/>
      <c r="CHC18" s="349"/>
      <c r="CHD18" s="350"/>
      <c r="CHE18" s="348"/>
      <c r="CHF18" s="349"/>
      <c r="CHG18" s="349"/>
      <c r="CHH18" s="349"/>
      <c r="CHI18" s="350"/>
      <c r="CHJ18" s="348"/>
      <c r="CHK18" s="349"/>
      <c r="CHL18" s="349"/>
      <c r="CHM18" s="349"/>
      <c r="CHN18" s="350"/>
      <c r="CHO18" s="348"/>
      <c r="CHP18" s="349"/>
      <c r="CHQ18" s="349"/>
      <c r="CHR18" s="349"/>
      <c r="CHS18" s="350"/>
      <c r="CHT18" s="348"/>
      <c r="CHU18" s="349"/>
      <c r="CHV18" s="349"/>
      <c r="CHW18" s="349"/>
      <c r="CHX18" s="350"/>
      <c r="CHY18" s="348"/>
      <c r="CHZ18" s="349"/>
      <c r="CIA18" s="349"/>
      <c r="CIB18" s="349"/>
      <c r="CIC18" s="350"/>
      <c r="CID18" s="348"/>
      <c r="CIE18" s="349"/>
      <c r="CIF18" s="349"/>
      <c r="CIG18" s="349"/>
      <c r="CIH18" s="350"/>
      <c r="CII18" s="348"/>
      <c r="CIJ18" s="349"/>
      <c r="CIK18" s="349"/>
      <c r="CIL18" s="349"/>
      <c r="CIM18" s="350"/>
      <c r="CIN18" s="348"/>
      <c r="CIO18" s="349"/>
      <c r="CIP18" s="349"/>
      <c r="CIQ18" s="349"/>
      <c r="CIR18" s="350"/>
      <c r="CIS18" s="348"/>
      <c r="CIT18" s="349"/>
      <c r="CIU18" s="349"/>
      <c r="CIV18" s="349"/>
      <c r="CIW18" s="350"/>
      <c r="CIX18" s="348"/>
      <c r="CIY18" s="349"/>
      <c r="CIZ18" s="349"/>
      <c r="CJA18" s="349"/>
      <c r="CJB18" s="350"/>
      <c r="CJC18" s="348"/>
      <c r="CJD18" s="349"/>
      <c r="CJE18" s="349"/>
      <c r="CJF18" s="349"/>
      <c r="CJG18" s="350"/>
      <c r="CJH18" s="348"/>
      <c r="CJI18" s="349"/>
      <c r="CJJ18" s="349"/>
      <c r="CJK18" s="349"/>
      <c r="CJL18" s="350"/>
      <c r="CJM18" s="348"/>
      <c r="CJN18" s="349"/>
      <c r="CJO18" s="349"/>
      <c r="CJP18" s="349"/>
      <c r="CJQ18" s="350"/>
      <c r="CJR18" s="348"/>
      <c r="CJS18" s="349"/>
      <c r="CJT18" s="349"/>
      <c r="CJU18" s="349"/>
      <c r="CJV18" s="350"/>
      <c r="CJW18" s="348"/>
      <c r="CJX18" s="349"/>
      <c r="CJY18" s="349"/>
      <c r="CJZ18" s="349"/>
      <c r="CKA18" s="350"/>
      <c r="CKB18" s="348"/>
      <c r="CKC18" s="349"/>
      <c r="CKD18" s="349"/>
      <c r="CKE18" s="349"/>
      <c r="CKF18" s="350"/>
      <c r="CKG18" s="348"/>
      <c r="CKH18" s="349"/>
      <c r="CKI18" s="349"/>
      <c r="CKJ18" s="349"/>
      <c r="CKK18" s="350"/>
      <c r="CKL18" s="348"/>
      <c r="CKM18" s="349"/>
      <c r="CKN18" s="349"/>
      <c r="CKO18" s="349"/>
      <c r="CKP18" s="350"/>
      <c r="CKQ18" s="348"/>
      <c r="CKR18" s="349"/>
      <c r="CKS18" s="349"/>
      <c r="CKT18" s="349"/>
      <c r="CKU18" s="350"/>
      <c r="CKV18" s="348"/>
      <c r="CKW18" s="349"/>
      <c r="CKX18" s="349"/>
      <c r="CKY18" s="349"/>
      <c r="CKZ18" s="350"/>
      <c r="CLA18" s="348"/>
      <c r="CLB18" s="349"/>
      <c r="CLC18" s="349"/>
      <c r="CLD18" s="349"/>
      <c r="CLE18" s="350"/>
      <c r="CLF18" s="348"/>
      <c r="CLG18" s="349"/>
      <c r="CLH18" s="349"/>
      <c r="CLI18" s="349"/>
      <c r="CLJ18" s="350"/>
      <c r="CLK18" s="348"/>
      <c r="CLL18" s="349"/>
      <c r="CLM18" s="349"/>
      <c r="CLN18" s="349"/>
      <c r="CLO18" s="350"/>
      <c r="CLP18" s="348"/>
      <c r="CLQ18" s="349"/>
      <c r="CLR18" s="349"/>
      <c r="CLS18" s="349"/>
      <c r="CLT18" s="350"/>
      <c r="CLU18" s="348"/>
      <c r="CLV18" s="349"/>
      <c r="CLW18" s="349"/>
      <c r="CLX18" s="349"/>
      <c r="CLY18" s="350"/>
      <c r="CLZ18" s="348"/>
      <c r="CMA18" s="349"/>
      <c r="CMB18" s="349"/>
      <c r="CMC18" s="349"/>
      <c r="CMD18" s="350"/>
      <c r="CME18" s="348"/>
      <c r="CMF18" s="349"/>
      <c r="CMG18" s="349"/>
      <c r="CMH18" s="349"/>
      <c r="CMI18" s="350"/>
      <c r="CMJ18" s="348"/>
      <c r="CMK18" s="349"/>
      <c r="CML18" s="349"/>
      <c r="CMM18" s="349"/>
      <c r="CMN18" s="350"/>
      <c r="CMO18" s="348"/>
      <c r="CMP18" s="349"/>
      <c r="CMQ18" s="349"/>
      <c r="CMR18" s="349"/>
      <c r="CMS18" s="350"/>
      <c r="CMT18" s="348"/>
      <c r="CMU18" s="349"/>
      <c r="CMV18" s="349"/>
      <c r="CMW18" s="349"/>
      <c r="CMX18" s="350"/>
      <c r="CMY18" s="348"/>
      <c r="CMZ18" s="349"/>
      <c r="CNA18" s="349"/>
      <c r="CNB18" s="349"/>
      <c r="CNC18" s="350"/>
      <c r="CND18" s="348"/>
      <c r="CNE18" s="349"/>
      <c r="CNF18" s="349"/>
      <c r="CNG18" s="349"/>
      <c r="CNH18" s="350"/>
      <c r="CNI18" s="348"/>
      <c r="CNJ18" s="349"/>
      <c r="CNK18" s="349"/>
      <c r="CNL18" s="349"/>
      <c r="CNM18" s="350"/>
      <c r="CNN18" s="348"/>
      <c r="CNO18" s="349"/>
      <c r="CNP18" s="349"/>
      <c r="CNQ18" s="349"/>
      <c r="CNR18" s="350"/>
      <c r="CNS18" s="348"/>
      <c r="CNT18" s="349"/>
      <c r="CNU18" s="349"/>
      <c r="CNV18" s="349"/>
      <c r="CNW18" s="350"/>
      <c r="CNX18" s="348"/>
      <c r="CNY18" s="349"/>
      <c r="CNZ18" s="349"/>
      <c r="COA18" s="349"/>
      <c r="COB18" s="350"/>
      <c r="COC18" s="348"/>
      <c r="COD18" s="349"/>
      <c r="COE18" s="349"/>
      <c r="COF18" s="349"/>
      <c r="COG18" s="350"/>
      <c r="COH18" s="348"/>
      <c r="COI18" s="349"/>
      <c r="COJ18" s="349"/>
      <c r="COK18" s="349"/>
      <c r="COL18" s="350"/>
      <c r="COM18" s="348"/>
      <c r="CON18" s="349"/>
      <c r="COO18" s="349"/>
      <c r="COP18" s="349"/>
      <c r="COQ18" s="350"/>
      <c r="COR18" s="348"/>
      <c r="COS18" s="349"/>
      <c r="COT18" s="349"/>
      <c r="COU18" s="349"/>
      <c r="COV18" s="350"/>
      <c r="COW18" s="348"/>
      <c r="COX18" s="349"/>
      <c r="COY18" s="349"/>
      <c r="COZ18" s="349"/>
      <c r="CPA18" s="350"/>
      <c r="CPB18" s="348"/>
      <c r="CPC18" s="349"/>
      <c r="CPD18" s="349"/>
      <c r="CPE18" s="349"/>
      <c r="CPF18" s="350"/>
      <c r="CPG18" s="348"/>
      <c r="CPH18" s="349"/>
      <c r="CPI18" s="349"/>
      <c r="CPJ18" s="349"/>
      <c r="CPK18" s="350"/>
      <c r="CPL18" s="348"/>
      <c r="CPM18" s="349"/>
      <c r="CPN18" s="349"/>
      <c r="CPO18" s="349"/>
      <c r="CPP18" s="350"/>
      <c r="CPQ18" s="348"/>
      <c r="CPR18" s="349"/>
      <c r="CPS18" s="349"/>
      <c r="CPT18" s="349"/>
      <c r="CPU18" s="350"/>
      <c r="CPV18" s="348"/>
      <c r="CPW18" s="349"/>
      <c r="CPX18" s="349"/>
      <c r="CPY18" s="349"/>
      <c r="CPZ18" s="350"/>
      <c r="CQA18" s="348"/>
      <c r="CQB18" s="349"/>
      <c r="CQC18" s="349"/>
      <c r="CQD18" s="349"/>
      <c r="CQE18" s="350"/>
      <c r="CQF18" s="348"/>
      <c r="CQG18" s="349"/>
      <c r="CQH18" s="349"/>
      <c r="CQI18" s="349"/>
      <c r="CQJ18" s="350"/>
      <c r="CQK18" s="348"/>
      <c r="CQL18" s="349"/>
      <c r="CQM18" s="349"/>
      <c r="CQN18" s="349"/>
      <c r="CQO18" s="350"/>
      <c r="CQP18" s="348"/>
      <c r="CQQ18" s="349"/>
      <c r="CQR18" s="349"/>
      <c r="CQS18" s="349"/>
      <c r="CQT18" s="350"/>
      <c r="CQU18" s="348"/>
      <c r="CQV18" s="349"/>
      <c r="CQW18" s="349"/>
      <c r="CQX18" s="349"/>
      <c r="CQY18" s="350"/>
      <c r="CQZ18" s="348"/>
      <c r="CRA18" s="349"/>
      <c r="CRB18" s="349"/>
      <c r="CRC18" s="349"/>
      <c r="CRD18" s="350"/>
      <c r="CRE18" s="348"/>
      <c r="CRF18" s="349"/>
      <c r="CRG18" s="349"/>
      <c r="CRH18" s="349"/>
      <c r="CRI18" s="350"/>
      <c r="CRJ18" s="348"/>
      <c r="CRK18" s="349"/>
      <c r="CRL18" s="349"/>
      <c r="CRM18" s="349"/>
      <c r="CRN18" s="350"/>
      <c r="CRO18" s="348"/>
      <c r="CRP18" s="349"/>
      <c r="CRQ18" s="349"/>
      <c r="CRR18" s="349"/>
      <c r="CRS18" s="350"/>
      <c r="CRT18" s="348"/>
      <c r="CRU18" s="349"/>
      <c r="CRV18" s="349"/>
      <c r="CRW18" s="349"/>
      <c r="CRX18" s="350"/>
      <c r="CRY18" s="348"/>
      <c r="CRZ18" s="349"/>
      <c r="CSA18" s="349"/>
      <c r="CSB18" s="349"/>
      <c r="CSC18" s="350"/>
      <c r="CSD18" s="348"/>
      <c r="CSE18" s="349"/>
      <c r="CSF18" s="349"/>
      <c r="CSG18" s="349"/>
      <c r="CSH18" s="350"/>
      <c r="CSI18" s="348"/>
      <c r="CSJ18" s="349"/>
      <c r="CSK18" s="349"/>
      <c r="CSL18" s="349"/>
      <c r="CSM18" s="350"/>
      <c r="CSN18" s="348"/>
      <c r="CSO18" s="349"/>
      <c r="CSP18" s="349"/>
      <c r="CSQ18" s="349"/>
      <c r="CSR18" s="350"/>
      <c r="CSS18" s="348"/>
      <c r="CST18" s="349"/>
      <c r="CSU18" s="349"/>
      <c r="CSV18" s="349"/>
      <c r="CSW18" s="350"/>
      <c r="CSX18" s="348"/>
      <c r="CSY18" s="349"/>
      <c r="CSZ18" s="349"/>
      <c r="CTA18" s="349"/>
      <c r="CTB18" s="350"/>
      <c r="CTC18" s="348"/>
      <c r="CTD18" s="349"/>
      <c r="CTE18" s="349"/>
      <c r="CTF18" s="349"/>
      <c r="CTG18" s="350"/>
      <c r="CTH18" s="348"/>
      <c r="CTI18" s="349"/>
      <c r="CTJ18" s="349"/>
      <c r="CTK18" s="349"/>
      <c r="CTL18" s="350"/>
      <c r="CTM18" s="348"/>
      <c r="CTN18" s="349"/>
      <c r="CTO18" s="349"/>
      <c r="CTP18" s="349"/>
      <c r="CTQ18" s="350"/>
      <c r="CTR18" s="348"/>
      <c r="CTS18" s="349"/>
      <c r="CTT18" s="349"/>
      <c r="CTU18" s="349"/>
      <c r="CTV18" s="350"/>
      <c r="CTW18" s="348"/>
      <c r="CTX18" s="349"/>
      <c r="CTY18" s="349"/>
      <c r="CTZ18" s="349"/>
      <c r="CUA18" s="350"/>
      <c r="CUB18" s="348"/>
      <c r="CUC18" s="349"/>
      <c r="CUD18" s="349"/>
      <c r="CUE18" s="349"/>
      <c r="CUF18" s="350"/>
      <c r="CUG18" s="348"/>
      <c r="CUH18" s="349"/>
      <c r="CUI18" s="349"/>
      <c r="CUJ18" s="349"/>
      <c r="CUK18" s="350"/>
      <c r="CUL18" s="348"/>
      <c r="CUM18" s="349"/>
      <c r="CUN18" s="349"/>
      <c r="CUO18" s="349"/>
      <c r="CUP18" s="350"/>
      <c r="CUQ18" s="348"/>
      <c r="CUR18" s="349"/>
      <c r="CUS18" s="349"/>
      <c r="CUT18" s="349"/>
      <c r="CUU18" s="350"/>
      <c r="CUV18" s="348"/>
      <c r="CUW18" s="349"/>
      <c r="CUX18" s="349"/>
      <c r="CUY18" s="349"/>
      <c r="CUZ18" s="350"/>
      <c r="CVA18" s="348"/>
      <c r="CVB18" s="349"/>
      <c r="CVC18" s="349"/>
      <c r="CVD18" s="349"/>
      <c r="CVE18" s="350"/>
      <c r="CVF18" s="348"/>
      <c r="CVG18" s="349"/>
      <c r="CVH18" s="349"/>
      <c r="CVI18" s="349"/>
      <c r="CVJ18" s="350"/>
      <c r="CVK18" s="348"/>
      <c r="CVL18" s="349"/>
      <c r="CVM18" s="349"/>
      <c r="CVN18" s="349"/>
      <c r="CVO18" s="350"/>
      <c r="CVP18" s="348"/>
      <c r="CVQ18" s="349"/>
      <c r="CVR18" s="349"/>
      <c r="CVS18" s="349"/>
      <c r="CVT18" s="350"/>
      <c r="CVU18" s="348"/>
      <c r="CVV18" s="349"/>
      <c r="CVW18" s="349"/>
      <c r="CVX18" s="349"/>
      <c r="CVY18" s="350"/>
      <c r="CVZ18" s="348"/>
      <c r="CWA18" s="349"/>
      <c r="CWB18" s="349"/>
      <c r="CWC18" s="349"/>
      <c r="CWD18" s="350"/>
      <c r="CWE18" s="348"/>
      <c r="CWF18" s="349"/>
      <c r="CWG18" s="349"/>
      <c r="CWH18" s="349"/>
      <c r="CWI18" s="350"/>
      <c r="CWJ18" s="348"/>
      <c r="CWK18" s="349"/>
      <c r="CWL18" s="349"/>
      <c r="CWM18" s="349"/>
      <c r="CWN18" s="350"/>
      <c r="CWO18" s="348"/>
      <c r="CWP18" s="349"/>
      <c r="CWQ18" s="349"/>
      <c r="CWR18" s="349"/>
      <c r="CWS18" s="350"/>
      <c r="CWT18" s="348"/>
      <c r="CWU18" s="349"/>
      <c r="CWV18" s="349"/>
      <c r="CWW18" s="349"/>
      <c r="CWX18" s="350"/>
      <c r="CWY18" s="348"/>
      <c r="CWZ18" s="349"/>
      <c r="CXA18" s="349"/>
      <c r="CXB18" s="349"/>
      <c r="CXC18" s="350"/>
      <c r="CXD18" s="348"/>
      <c r="CXE18" s="349"/>
      <c r="CXF18" s="349"/>
      <c r="CXG18" s="349"/>
      <c r="CXH18" s="350"/>
      <c r="CXI18" s="348"/>
      <c r="CXJ18" s="349"/>
      <c r="CXK18" s="349"/>
      <c r="CXL18" s="349"/>
      <c r="CXM18" s="350"/>
      <c r="CXN18" s="348"/>
      <c r="CXO18" s="349"/>
      <c r="CXP18" s="349"/>
      <c r="CXQ18" s="349"/>
      <c r="CXR18" s="350"/>
      <c r="CXS18" s="348"/>
      <c r="CXT18" s="349"/>
      <c r="CXU18" s="349"/>
      <c r="CXV18" s="349"/>
      <c r="CXW18" s="350"/>
      <c r="CXX18" s="348"/>
      <c r="CXY18" s="349"/>
      <c r="CXZ18" s="349"/>
      <c r="CYA18" s="349"/>
      <c r="CYB18" s="350"/>
      <c r="CYC18" s="348"/>
      <c r="CYD18" s="349"/>
      <c r="CYE18" s="349"/>
      <c r="CYF18" s="349"/>
      <c r="CYG18" s="350"/>
      <c r="CYH18" s="348"/>
      <c r="CYI18" s="349"/>
      <c r="CYJ18" s="349"/>
      <c r="CYK18" s="349"/>
      <c r="CYL18" s="350"/>
      <c r="CYM18" s="348"/>
      <c r="CYN18" s="349"/>
      <c r="CYO18" s="349"/>
      <c r="CYP18" s="349"/>
      <c r="CYQ18" s="350"/>
      <c r="CYR18" s="348"/>
      <c r="CYS18" s="349"/>
      <c r="CYT18" s="349"/>
      <c r="CYU18" s="349"/>
      <c r="CYV18" s="350"/>
      <c r="CYW18" s="348"/>
      <c r="CYX18" s="349"/>
      <c r="CYY18" s="349"/>
      <c r="CYZ18" s="349"/>
      <c r="CZA18" s="350"/>
      <c r="CZB18" s="348"/>
      <c r="CZC18" s="349"/>
      <c r="CZD18" s="349"/>
      <c r="CZE18" s="349"/>
      <c r="CZF18" s="350"/>
      <c r="CZG18" s="348"/>
      <c r="CZH18" s="349"/>
      <c r="CZI18" s="349"/>
      <c r="CZJ18" s="349"/>
      <c r="CZK18" s="350"/>
      <c r="CZL18" s="348"/>
      <c r="CZM18" s="349"/>
      <c r="CZN18" s="349"/>
      <c r="CZO18" s="349"/>
      <c r="CZP18" s="350"/>
      <c r="CZQ18" s="348"/>
      <c r="CZR18" s="349"/>
      <c r="CZS18" s="349"/>
      <c r="CZT18" s="349"/>
      <c r="CZU18" s="350"/>
      <c r="CZV18" s="348"/>
      <c r="CZW18" s="349"/>
      <c r="CZX18" s="349"/>
      <c r="CZY18" s="349"/>
      <c r="CZZ18" s="350"/>
      <c r="DAA18" s="348"/>
      <c r="DAB18" s="349"/>
      <c r="DAC18" s="349"/>
      <c r="DAD18" s="349"/>
      <c r="DAE18" s="350"/>
      <c r="DAF18" s="348"/>
      <c r="DAG18" s="349"/>
      <c r="DAH18" s="349"/>
      <c r="DAI18" s="349"/>
      <c r="DAJ18" s="350"/>
      <c r="DAK18" s="348"/>
      <c r="DAL18" s="349"/>
      <c r="DAM18" s="349"/>
      <c r="DAN18" s="349"/>
      <c r="DAO18" s="350"/>
      <c r="DAP18" s="348"/>
      <c r="DAQ18" s="349"/>
      <c r="DAR18" s="349"/>
      <c r="DAS18" s="349"/>
      <c r="DAT18" s="350"/>
      <c r="DAU18" s="348"/>
      <c r="DAV18" s="349"/>
      <c r="DAW18" s="349"/>
      <c r="DAX18" s="349"/>
      <c r="DAY18" s="350"/>
      <c r="DAZ18" s="348"/>
      <c r="DBA18" s="349"/>
      <c r="DBB18" s="349"/>
      <c r="DBC18" s="349"/>
      <c r="DBD18" s="350"/>
      <c r="DBE18" s="348"/>
      <c r="DBF18" s="349"/>
      <c r="DBG18" s="349"/>
      <c r="DBH18" s="349"/>
      <c r="DBI18" s="350"/>
      <c r="DBJ18" s="348"/>
      <c r="DBK18" s="349"/>
      <c r="DBL18" s="349"/>
      <c r="DBM18" s="349"/>
      <c r="DBN18" s="350"/>
      <c r="DBO18" s="348"/>
      <c r="DBP18" s="349"/>
      <c r="DBQ18" s="349"/>
      <c r="DBR18" s="349"/>
      <c r="DBS18" s="350"/>
      <c r="DBT18" s="348"/>
      <c r="DBU18" s="349"/>
      <c r="DBV18" s="349"/>
      <c r="DBW18" s="349"/>
      <c r="DBX18" s="350"/>
      <c r="DBY18" s="348"/>
      <c r="DBZ18" s="349"/>
      <c r="DCA18" s="349"/>
      <c r="DCB18" s="349"/>
      <c r="DCC18" s="350"/>
      <c r="DCD18" s="348"/>
      <c r="DCE18" s="349"/>
      <c r="DCF18" s="349"/>
      <c r="DCG18" s="349"/>
      <c r="DCH18" s="350"/>
      <c r="DCI18" s="348"/>
      <c r="DCJ18" s="349"/>
      <c r="DCK18" s="349"/>
      <c r="DCL18" s="349"/>
      <c r="DCM18" s="350"/>
      <c r="DCN18" s="348"/>
      <c r="DCO18" s="349"/>
      <c r="DCP18" s="349"/>
      <c r="DCQ18" s="349"/>
      <c r="DCR18" s="350"/>
      <c r="DCS18" s="348"/>
      <c r="DCT18" s="349"/>
      <c r="DCU18" s="349"/>
      <c r="DCV18" s="349"/>
      <c r="DCW18" s="350"/>
      <c r="DCX18" s="348"/>
      <c r="DCY18" s="349"/>
      <c r="DCZ18" s="349"/>
      <c r="DDA18" s="349"/>
      <c r="DDB18" s="350"/>
      <c r="DDC18" s="348"/>
      <c r="DDD18" s="349"/>
      <c r="DDE18" s="349"/>
      <c r="DDF18" s="349"/>
      <c r="DDG18" s="350"/>
      <c r="DDH18" s="348"/>
      <c r="DDI18" s="349"/>
      <c r="DDJ18" s="349"/>
      <c r="DDK18" s="349"/>
      <c r="DDL18" s="350"/>
      <c r="DDM18" s="348"/>
      <c r="DDN18" s="349"/>
      <c r="DDO18" s="349"/>
      <c r="DDP18" s="349"/>
      <c r="DDQ18" s="350"/>
      <c r="DDR18" s="348"/>
      <c r="DDS18" s="349"/>
      <c r="DDT18" s="349"/>
      <c r="DDU18" s="349"/>
      <c r="DDV18" s="350"/>
      <c r="DDW18" s="348"/>
      <c r="DDX18" s="349"/>
      <c r="DDY18" s="349"/>
      <c r="DDZ18" s="349"/>
      <c r="DEA18" s="350"/>
      <c r="DEB18" s="348"/>
      <c r="DEC18" s="349"/>
      <c r="DED18" s="349"/>
      <c r="DEE18" s="349"/>
      <c r="DEF18" s="350"/>
      <c r="DEG18" s="348"/>
      <c r="DEH18" s="349"/>
      <c r="DEI18" s="349"/>
      <c r="DEJ18" s="349"/>
      <c r="DEK18" s="350"/>
      <c r="DEL18" s="348"/>
      <c r="DEM18" s="349"/>
      <c r="DEN18" s="349"/>
      <c r="DEO18" s="349"/>
      <c r="DEP18" s="350"/>
      <c r="DEQ18" s="348"/>
      <c r="DER18" s="349"/>
      <c r="DES18" s="349"/>
      <c r="DET18" s="349"/>
      <c r="DEU18" s="350"/>
      <c r="DEV18" s="348"/>
      <c r="DEW18" s="349"/>
      <c r="DEX18" s="349"/>
      <c r="DEY18" s="349"/>
      <c r="DEZ18" s="350"/>
      <c r="DFA18" s="348"/>
      <c r="DFB18" s="349"/>
      <c r="DFC18" s="349"/>
      <c r="DFD18" s="349"/>
      <c r="DFE18" s="350"/>
      <c r="DFF18" s="348"/>
      <c r="DFG18" s="349"/>
      <c r="DFH18" s="349"/>
      <c r="DFI18" s="349"/>
      <c r="DFJ18" s="350"/>
      <c r="DFK18" s="348"/>
      <c r="DFL18" s="349"/>
      <c r="DFM18" s="349"/>
      <c r="DFN18" s="349"/>
      <c r="DFO18" s="350"/>
      <c r="DFP18" s="348"/>
      <c r="DFQ18" s="349"/>
      <c r="DFR18" s="349"/>
      <c r="DFS18" s="349"/>
      <c r="DFT18" s="350"/>
      <c r="DFU18" s="348"/>
      <c r="DFV18" s="349"/>
      <c r="DFW18" s="349"/>
      <c r="DFX18" s="349"/>
      <c r="DFY18" s="350"/>
      <c r="DFZ18" s="348"/>
      <c r="DGA18" s="349"/>
      <c r="DGB18" s="349"/>
      <c r="DGC18" s="349"/>
      <c r="DGD18" s="350"/>
      <c r="DGE18" s="348"/>
      <c r="DGF18" s="349"/>
      <c r="DGG18" s="349"/>
      <c r="DGH18" s="349"/>
      <c r="DGI18" s="350"/>
      <c r="DGJ18" s="348"/>
      <c r="DGK18" s="349"/>
      <c r="DGL18" s="349"/>
      <c r="DGM18" s="349"/>
      <c r="DGN18" s="350"/>
      <c r="DGO18" s="348"/>
      <c r="DGP18" s="349"/>
      <c r="DGQ18" s="349"/>
      <c r="DGR18" s="349"/>
      <c r="DGS18" s="350"/>
      <c r="DGT18" s="348"/>
      <c r="DGU18" s="349"/>
      <c r="DGV18" s="349"/>
      <c r="DGW18" s="349"/>
      <c r="DGX18" s="350"/>
      <c r="DGY18" s="348"/>
      <c r="DGZ18" s="349"/>
      <c r="DHA18" s="349"/>
      <c r="DHB18" s="349"/>
      <c r="DHC18" s="350"/>
      <c r="DHD18" s="348"/>
      <c r="DHE18" s="349"/>
      <c r="DHF18" s="349"/>
      <c r="DHG18" s="349"/>
      <c r="DHH18" s="350"/>
      <c r="DHI18" s="348"/>
      <c r="DHJ18" s="349"/>
      <c r="DHK18" s="349"/>
      <c r="DHL18" s="349"/>
      <c r="DHM18" s="350"/>
      <c r="DHN18" s="348"/>
      <c r="DHO18" s="349"/>
      <c r="DHP18" s="349"/>
      <c r="DHQ18" s="349"/>
      <c r="DHR18" s="350"/>
      <c r="DHS18" s="348"/>
      <c r="DHT18" s="349"/>
      <c r="DHU18" s="349"/>
      <c r="DHV18" s="349"/>
      <c r="DHW18" s="350"/>
      <c r="DHX18" s="348"/>
      <c r="DHY18" s="349"/>
      <c r="DHZ18" s="349"/>
      <c r="DIA18" s="349"/>
      <c r="DIB18" s="350"/>
      <c r="DIC18" s="348"/>
      <c r="DID18" s="349"/>
      <c r="DIE18" s="349"/>
      <c r="DIF18" s="349"/>
      <c r="DIG18" s="350"/>
      <c r="DIH18" s="348"/>
      <c r="DII18" s="349"/>
      <c r="DIJ18" s="349"/>
      <c r="DIK18" s="349"/>
      <c r="DIL18" s="350"/>
      <c r="DIM18" s="348"/>
      <c r="DIN18" s="349"/>
      <c r="DIO18" s="349"/>
      <c r="DIP18" s="349"/>
      <c r="DIQ18" s="350"/>
      <c r="DIR18" s="348"/>
      <c r="DIS18" s="349"/>
      <c r="DIT18" s="349"/>
      <c r="DIU18" s="349"/>
      <c r="DIV18" s="350"/>
      <c r="DIW18" s="348"/>
      <c r="DIX18" s="349"/>
      <c r="DIY18" s="349"/>
      <c r="DIZ18" s="349"/>
      <c r="DJA18" s="350"/>
      <c r="DJB18" s="348"/>
      <c r="DJC18" s="349"/>
      <c r="DJD18" s="349"/>
      <c r="DJE18" s="349"/>
      <c r="DJF18" s="350"/>
      <c r="DJG18" s="348"/>
      <c r="DJH18" s="349"/>
      <c r="DJI18" s="349"/>
      <c r="DJJ18" s="349"/>
      <c r="DJK18" s="350"/>
      <c r="DJL18" s="348"/>
      <c r="DJM18" s="349"/>
      <c r="DJN18" s="349"/>
      <c r="DJO18" s="349"/>
      <c r="DJP18" s="350"/>
      <c r="DJQ18" s="348"/>
      <c r="DJR18" s="349"/>
      <c r="DJS18" s="349"/>
      <c r="DJT18" s="349"/>
      <c r="DJU18" s="350"/>
      <c r="DJV18" s="348"/>
      <c r="DJW18" s="349"/>
      <c r="DJX18" s="349"/>
      <c r="DJY18" s="349"/>
      <c r="DJZ18" s="350"/>
      <c r="DKA18" s="348"/>
      <c r="DKB18" s="349"/>
      <c r="DKC18" s="349"/>
      <c r="DKD18" s="349"/>
      <c r="DKE18" s="350"/>
      <c r="DKF18" s="348"/>
      <c r="DKG18" s="349"/>
      <c r="DKH18" s="349"/>
      <c r="DKI18" s="349"/>
      <c r="DKJ18" s="350"/>
      <c r="DKK18" s="348"/>
      <c r="DKL18" s="349"/>
      <c r="DKM18" s="349"/>
      <c r="DKN18" s="349"/>
      <c r="DKO18" s="350"/>
      <c r="DKP18" s="348"/>
      <c r="DKQ18" s="349"/>
      <c r="DKR18" s="349"/>
      <c r="DKS18" s="349"/>
      <c r="DKT18" s="350"/>
      <c r="DKU18" s="348"/>
      <c r="DKV18" s="349"/>
      <c r="DKW18" s="349"/>
      <c r="DKX18" s="349"/>
      <c r="DKY18" s="350"/>
      <c r="DKZ18" s="348"/>
      <c r="DLA18" s="349"/>
      <c r="DLB18" s="349"/>
      <c r="DLC18" s="349"/>
      <c r="DLD18" s="350"/>
      <c r="DLE18" s="348"/>
      <c r="DLF18" s="349"/>
      <c r="DLG18" s="349"/>
      <c r="DLH18" s="349"/>
      <c r="DLI18" s="350"/>
      <c r="DLJ18" s="348"/>
      <c r="DLK18" s="349"/>
      <c r="DLL18" s="349"/>
      <c r="DLM18" s="349"/>
      <c r="DLN18" s="350"/>
      <c r="DLO18" s="348"/>
      <c r="DLP18" s="349"/>
      <c r="DLQ18" s="349"/>
      <c r="DLR18" s="349"/>
      <c r="DLS18" s="350"/>
      <c r="DLT18" s="348"/>
      <c r="DLU18" s="349"/>
      <c r="DLV18" s="349"/>
      <c r="DLW18" s="349"/>
      <c r="DLX18" s="350"/>
      <c r="DLY18" s="348"/>
      <c r="DLZ18" s="349"/>
      <c r="DMA18" s="349"/>
      <c r="DMB18" s="349"/>
      <c r="DMC18" s="350"/>
      <c r="DMD18" s="348"/>
      <c r="DME18" s="349"/>
      <c r="DMF18" s="349"/>
      <c r="DMG18" s="349"/>
      <c r="DMH18" s="350"/>
      <c r="DMI18" s="348"/>
      <c r="DMJ18" s="349"/>
      <c r="DMK18" s="349"/>
      <c r="DML18" s="349"/>
      <c r="DMM18" s="350"/>
      <c r="DMN18" s="348"/>
      <c r="DMO18" s="349"/>
      <c r="DMP18" s="349"/>
      <c r="DMQ18" s="349"/>
      <c r="DMR18" s="350"/>
      <c r="DMS18" s="348"/>
      <c r="DMT18" s="349"/>
      <c r="DMU18" s="349"/>
      <c r="DMV18" s="349"/>
      <c r="DMW18" s="350"/>
      <c r="DMX18" s="348"/>
      <c r="DMY18" s="349"/>
      <c r="DMZ18" s="349"/>
      <c r="DNA18" s="349"/>
      <c r="DNB18" s="350"/>
      <c r="DNC18" s="348"/>
      <c r="DND18" s="349"/>
      <c r="DNE18" s="349"/>
      <c r="DNF18" s="349"/>
      <c r="DNG18" s="350"/>
      <c r="DNH18" s="348"/>
      <c r="DNI18" s="349"/>
      <c r="DNJ18" s="349"/>
      <c r="DNK18" s="349"/>
      <c r="DNL18" s="350"/>
      <c r="DNM18" s="348"/>
      <c r="DNN18" s="349"/>
      <c r="DNO18" s="349"/>
      <c r="DNP18" s="349"/>
      <c r="DNQ18" s="350"/>
      <c r="DNR18" s="348"/>
      <c r="DNS18" s="349"/>
      <c r="DNT18" s="349"/>
      <c r="DNU18" s="349"/>
      <c r="DNV18" s="350"/>
      <c r="DNW18" s="348"/>
      <c r="DNX18" s="349"/>
      <c r="DNY18" s="349"/>
      <c r="DNZ18" s="349"/>
      <c r="DOA18" s="350"/>
      <c r="DOB18" s="348"/>
      <c r="DOC18" s="349"/>
      <c r="DOD18" s="349"/>
      <c r="DOE18" s="349"/>
      <c r="DOF18" s="350"/>
      <c r="DOG18" s="348"/>
      <c r="DOH18" s="349"/>
      <c r="DOI18" s="349"/>
      <c r="DOJ18" s="349"/>
      <c r="DOK18" s="350"/>
      <c r="DOL18" s="348"/>
      <c r="DOM18" s="349"/>
      <c r="DON18" s="349"/>
      <c r="DOO18" s="349"/>
      <c r="DOP18" s="350"/>
      <c r="DOQ18" s="348"/>
      <c r="DOR18" s="349"/>
      <c r="DOS18" s="349"/>
      <c r="DOT18" s="349"/>
      <c r="DOU18" s="350"/>
      <c r="DOV18" s="348"/>
      <c r="DOW18" s="349"/>
      <c r="DOX18" s="349"/>
      <c r="DOY18" s="349"/>
      <c r="DOZ18" s="350"/>
      <c r="DPA18" s="348"/>
      <c r="DPB18" s="349"/>
      <c r="DPC18" s="349"/>
      <c r="DPD18" s="349"/>
      <c r="DPE18" s="350"/>
      <c r="DPF18" s="348"/>
      <c r="DPG18" s="349"/>
      <c r="DPH18" s="349"/>
      <c r="DPI18" s="349"/>
      <c r="DPJ18" s="350"/>
      <c r="DPK18" s="348"/>
      <c r="DPL18" s="349"/>
      <c r="DPM18" s="349"/>
      <c r="DPN18" s="349"/>
      <c r="DPO18" s="350"/>
      <c r="DPP18" s="348"/>
      <c r="DPQ18" s="349"/>
      <c r="DPR18" s="349"/>
      <c r="DPS18" s="349"/>
      <c r="DPT18" s="350"/>
      <c r="DPU18" s="348"/>
      <c r="DPV18" s="349"/>
      <c r="DPW18" s="349"/>
      <c r="DPX18" s="349"/>
      <c r="DPY18" s="350"/>
      <c r="DPZ18" s="348"/>
      <c r="DQA18" s="349"/>
      <c r="DQB18" s="349"/>
      <c r="DQC18" s="349"/>
      <c r="DQD18" s="350"/>
      <c r="DQE18" s="348"/>
      <c r="DQF18" s="349"/>
      <c r="DQG18" s="349"/>
      <c r="DQH18" s="349"/>
      <c r="DQI18" s="350"/>
      <c r="DQJ18" s="348"/>
      <c r="DQK18" s="349"/>
      <c r="DQL18" s="349"/>
      <c r="DQM18" s="349"/>
      <c r="DQN18" s="350"/>
      <c r="DQO18" s="348"/>
      <c r="DQP18" s="349"/>
      <c r="DQQ18" s="349"/>
      <c r="DQR18" s="349"/>
      <c r="DQS18" s="350"/>
      <c r="DQT18" s="348"/>
      <c r="DQU18" s="349"/>
      <c r="DQV18" s="349"/>
      <c r="DQW18" s="349"/>
      <c r="DQX18" s="350"/>
      <c r="DQY18" s="348"/>
      <c r="DQZ18" s="349"/>
      <c r="DRA18" s="349"/>
      <c r="DRB18" s="349"/>
      <c r="DRC18" s="350"/>
      <c r="DRD18" s="348"/>
      <c r="DRE18" s="349"/>
      <c r="DRF18" s="349"/>
      <c r="DRG18" s="349"/>
      <c r="DRH18" s="350"/>
      <c r="DRI18" s="348"/>
      <c r="DRJ18" s="349"/>
      <c r="DRK18" s="349"/>
      <c r="DRL18" s="349"/>
      <c r="DRM18" s="350"/>
      <c r="DRN18" s="348"/>
      <c r="DRO18" s="349"/>
      <c r="DRP18" s="349"/>
      <c r="DRQ18" s="349"/>
      <c r="DRR18" s="350"/>
      <c r="DRS18" s="348"/>
      <c r="DRT18" s="349"/>
      <c r="DRU18" s="349"/>
      <c r="DRV18" s="349"/>
      <c r="DRW18" s="350"/>
      <c r="DRX18" s="348"/>
      <c r="DRY18" s="349"/>
      <c r="DRZ18" s="349"/>
      <c r="DSA18" s="349"/>
      <c r="DSB18" s="350"/>
      <c r="DSC18" s="348"/>
      <c r="DSD18" s="349"/>
      <c r="DSE18" s="349"/>
      <c r="DSF18" s="349"/>
      <c r="DSG18" s="350"/>
      <c r="DSH18" s="348"/>
      <c r="DSI18" s="349"/>
      <c r="DSJ18" s="349"/>
      <c r="DSK18" s="349"/>
      <c r="DSL18" s="350"/>
      <c r="DSM18" s="348"/>
      <c r="DSN18" s="349"/>
      <c r="DSO18" s="349"/>
      <c r="DSP18" s="349"/>
      <c r="DSQ18" s="350"/>
      <c r="DSR18" s="348"/>
      <c r="DSS18" s="349"/>
      <c r="DST18" s="349"/>
      <c r="DSU18" s="349"/>
      <c r="DSV18" s="350"/>
      <c r="DSW18" s="348"/>
      <c r="DSX18" s="349"/>
      <c r="DSY18" s="349"/>
      <c r="DSZ18" s="349"/>
      <c r="DTA18" s="350"/>
      <c r="DTB18" s="348"/>
      <c r="DTC18" s="349"/>
      <c r="DTD18" s="349"/>
      <c r="DTE18" s="349"/>
      <c r="DTF18" s="350"/>
      <c r="DTG18" s="348"/>
      <c r="DTH18" s="349"/>
      <c r="DTI18" s="349"/>
      <c r="DTJ18" s="349"/>
      <c r="DTK18" s="350"/>
      <c r="DTL18" s="348"/>
      <c r="DTM18" s="349"/>
      <c r="DTN18" s="349"/>
      <c r="DTO18" s="349"/>
      <c r="DTP18" s="350"/>
      <c r="DTQ18" s="348"/>
      <c r="DTR18" s="349"/>
      <c r="DTS18" s="349"/>
      <c r="DTT18" s="349"/>
      <c r="DTU18" s="350"/>
      <c r="DTV18" s="348"/>
      <c r="DTW18" s="349"/>
      <c r="DTX18" s="349"/>
      <c r="DTY18" s="349"/>
      <c r="DTZ18" s="350"/>
      <c r="DUA18" s="348"/>
      <c r="DUB18" s="349"/>
      <c r="DUC18" s="349"/>
      <c r="DUD18" s="349"/>
      <c r="DUE18" s="350"/>
      <c r="DUF18" s="348"/>
      <c r="DUG18" s="349"/>
      <c r="DUH18" s="349"/>
      <c r="DUI18" s="349"/>
      <c r="DUJ18" s="350"/>
      <c r="DUK18" s="348"/>
      <c r="DUL18" s="349"/>
      <c r="DUM18" s="349"/>
      <c r="DUN18" s="349"/>
      <c r="DUO18" s="350"/>
      <c r="DUP18" s="348"/>
      <c r="DUQ18" s="349"/>
      <c r="DUR18" s="349"/>
      <c r="DUS18" s="349"/>
      <c r="DUT18" s="350"/>
      <c r="DUU18" s="348"/>
      <c r="DUV18" s="349"/>
      <c r="DUW18" s="349"/>
      <c r="DUX18" s="349"/>
      <c r="DUY18" s="350"/>
      <c r="DUZ18" s="348"/>
      <c r="DVA18" s="349"/>
      <c r="DVB18" s="349"/>
      <c r="DVC18" s="349"/>
      <c r="DVD18" s="350"/>
      <c r="DVE18" s="348"/>
      <c r="DVF18" s="349"/>
      <c r="DVG18" s="349"/>
      <c r="DVH18" s="349"/>
      <c r="DVI18" s="350"/>
      <c r="DVJ18" s="348"/>
      <c r="DVK18" s="349"/>
      <c r="DVL18" s="349"/>
      <c r="DVM18" s="349"/>
      <c r="DVN18" s="350"/>
      <c r="DVO18" s="348"/>
      <c r="DVP18" s="349"/>
      <c r="DVQ18" s="349"/>
      <c r="DVR18" s="349"/>
      <c r="DVS18" s="350"/>
      <c r="DVT18" s="348"/>
      <c r="DVU18" s="349"/>
      <c r="DVV18" s="349"/>
      <c r="DVW18" s="349"/>
      <c r="DVX18" s="350"/>
      <c r="DVY18" s="348"/>
      <c r="DVZ18" s="349"/>
      <c r="DWA18" s="349"/>
      <c r="DWB18" s="349"/>
      <c r="DWC18" s="350"/>
      <c r="DWD18" s="348"/>
      <c r="DWE18" s="349"/>
      <c r="DWF18" s="349"/>
      <c r="DWG18" s="349"/>
      <c r="DWH18" s="350"/>
      <c r="DWI18" s="348"/>
      <c r="DWJ18" s="349"/>
      <c r="DWK18" s="349"/>
      <c r="DWL18" s="349"/>
      <c r="DWM18" s="350"/>
      <c r="DWN18" s="348"/>
      <c r="DWO18" s="349"/>
      <c r="DWP18" s="349"/>
      <c r="DWQ18" s="349"/>
      <c r="DWR18" s="350"/>
      <c r="DWS18" s="348"/>
      <c r="DWT18" s="349"/>
      <c r="DWU18" s="349"/>
      <c r="DWV18" s="349"/>
      <c r="DWW18" s="350"/>
      <c r="DWX18" s="348"/>
      <c r="DWY18" s="349"/>
      <c r="DWZ18" s="349"/>
      <c r="DXA18" s="349"/>
      <c r="DXB18" s="350"/>
      <c r="DXC18" s="348"/>
      <c r="DXD18" s="349"/>
      <c r="DXE18" s="349"/>
      <c r="DXF18" s="349"/>
      <c r="DXG18" s="350"/>
      <c r="DXH18" s="348"/>
      <c r="DXI18" s="349"/>
      <c r="DXJ18" s="349"/>
      <c r="DXK18" s="349"/>
      <c r="DXL18" s="350"/>
      <c r="DXM18" s="348"/>
      <c r="DXN18" s="349"/>
      <c r="DXO18" s="349"/>
      <c r="DXP18" s="349"/>
      <c r="DXQ18" s="350"/>
      <c r="DXR18" s="348"/>
      <c r="DXS18" s="349"/>
      <c r="DXT18" s="349"/>
      <c r="DXU18" s="349"/>
      <c r="DXV18" s="350"/>
      <c r="DXW18" s="348"/>
      <c r="DXX18" s="349"/>
      <c r="DXY18" s="349"/>
      <c r="DXZ18" s="349"/>
      <c r="DYA18" s="350"/>
      <c r="DYB18" s="348"/>
      <c r="DYC18" s="349"/>
      <c r="DYD18" s="349"/>
      <c r="DYE18" s="349"/>
      <c r="DYF18" s="350"/>
      <c r="DYG18" s="348"/>
      <c r="DYH18" s="349"/>
      <c r="DYI18" s="349"/>
      <c r="DYJ18" s="349"/>
      <c r="DYK18" s="350"/>
      <c r="DYL18" s="348"/>
      <c r="DYM18" s="349"/>
      <c r="DYN18" s="349"/>
      <c r="DYO18" s="349"/>
      <c r="DYP18" s="350"/>
      <c r="DYQ18" s="348"/>
      <c r="DYR18" s="349"/>
      <c r="DYS18" s="349"/>
      <c r="DYT18" s="349"/>
      <c r="DYU18" s="350"/>
      <c r="DYV18" s="348"/>
      <c r="DYW18" s="349"/>
      <c r="DYX18" s="349"/>
      <c r="DYY18" s="349"/>
      <c r="DYZ18" s="350"/>
      <c r="DZA18" s="348"/>
      <c r="DZB18" s="349"/>
      <c r="DZC18" s="349"/>
      <c r="DZD18" s="349"/>
      <c r="DZE18" s="350"/>
      <c r="DZF18" s="348"/>
      <c r="DZG18" s="349"/>
      <c r="DZH18" s="349"/>
      <c r="DZI18" s="349"/>
      <c r="DZJ18" s="350"/>
      <c r="DZK18" s="348"/>
      <c r="DZL18" s="349"/>
      <c r="DZM18" s="349"/>
      <c r="DZN18" s="349"/>
      <c r="DZO18" s="350"/>
      <c r="DZP18" s="348"/>
      <c r="DZQ18" s="349"/>
      <c r="DZR18" s="349"/>
      <c r="DZS18" s="349"/>
      <c r="DZT18" s="350"/>
      <c r="DZU18" s="348"/>
      <c r="DZV18" s="349"/>
      <c r="DZW18" s="349"/>
      <c r="DZX18" s="349"/>
      <c r="DZY18" s="350"/>
      <c r="DZZ18" s="348"/>
      <c r="EAA18" s="349"/>
      <c r="EAB18" s="349"/>
      <c r="EAC18" s="349"/>
      <c r="EAD18" s="350"/>
      <c r="EAE18" s="348"/>
      <c r="EAF18" s="349"/>
      <c r="EAG18" s="349"/>
      <c r="EAH18" s="349"/>
      <c r="EAI18" s="350"/>
      <c r="EAJ18" s="348"/>
      <c r="EAK18" s="349"/>
      <c r="EAL18" s="349"/>
      <c r="EAM18" s="349"/>
      <c r="EAN18" s="350"/>
      <c r="EAO18" s="348"/>
      <c r="EAP18" s="349"/>
      <c r="EAQ18" s="349"/>
      <c r="EAR18" s="349"/>
      <c r="EAS18" s="350"/>
      <c r="EAT18" s="348"/>
      <c r="EAU18" s="349"/>
      <c r="EAV18" s="349"/>
      <c r="EAW18" s="349"/>
      <c r="EAX18" s="350"/>
      <c r="EAY18" s="348"/>
      <c r="EAZ18" s="349"/>
      <c r="EBA18" s="349"/>
      <c r="EBB18" s="349"/>
      <c r="EBC18" s="350"/>
      <c r="EBD18" s="348"/>
      <c r="EBE18" s="349"/>
      <c r="EBF18" s="349"/>
      <c r="EBG18" s="349"/>
      <c r="EBH18" s="350"/>
      <c r="EBI18" s="348"/>
      <c r="EBJ18" s="349"/>
      <c r="EBK18" s="349"/>
      <c r="EBL18" s="349"/>
      <c r="EBM18" s="350"/>
      <c r="EBN18" s="348"/>
      <c r="EBO18" s="349"/>
      <c r="EBP18" s="349"/>
      <c r="EBQ18" s="349"/>
      <c r="EBR18" s="350"/>
      <c r="EBS18" s="348"/>
      <c r="EBT18" s="349"/>
      <c r="EBU18" s="349"/>
      <c r="EBV18" s="349"/>
      <c r="EBW18" s="350"/>
      <c r="EBX18" s="348"/>
      <c r="EBY18" s="349"/>
      <c r="EBZ18" s="349"/>
      <c r="ECA18" s="349"/>
      <c r="ECB18" s="350"/>
      <c r="ECC18" s="348"/>
      <c r="ECD18" s="349"/>
      <c r="ECE18" s="349"/>
      <c r="ECF18" s="349"/>
      <c r="ECG18" s="350"/>
      <c r="ECH18" s="348"/>
      <c r="ECI18" s="349"/>
      <c r="ECJ18" s="349"/>
      <c r="ECK18" s="349"/>
      <c r="ECL18" s="350"/>
      <c r="ECM18" s="348"/>
      <c r="ECN18" s="349"/>
      <c r="ECO18" s="349"/>
      <c r="ECP18" s="349"/>
      <c r="ECQ18" s="350"/>
      <c r="ECR18" s="348"/>
      <c r="ECS18" s="349"/>
      <c r="ECT18" s="349"/>
      <c r="ECU18" s="349"/>
      <c r="ECV18" s="350"/>
      <c r="ECW18" s="348"/>
      <c r="ECX18" s="349"/>
      <c r="ECY18" s="349"/>
      <c r="ECZ18" s="349"/>
      <c r="EDA18" s="350"/>
      <c r="EDB18" s="348"/>
      <c r="EDC18" s="349"/>
      <c r="EDD18" s="349"/>
      <c r="EDE18" s="349"/>
      <c r="EDF18" s="350"/>
      <c r="EDG18" s="348"/>
      <c r="EDH18" s="349"/>
      <c r="EDI18" s="349"/>
      <c r="EDJ18" s="349"/>
      <c r="EDK18" s="350"/>
      <c r="EDL18" s="348"/>
      <c r="EDM18" s="349"/>
      <c r="EDN18" s="349"/>
      <c r="EDO18" s="349"/>
      <c r="EDP18" s="350"/>
      <c r="EDQ18" s="348"/>
      <c r="EDR18" s="349"/>
      <c r="EDS18" s="349"/>
      <c r="EDT18" s="349"/>
      <c r="EDU18" s="350"/>
      <c r="EDV18" s="348"/>
      <c r="EDW18" s="349"/>
      <c r="EDX18" s="349"/>
      <c r="EDY18" s="349"/>
      <c r="EDZ18" s="350"/>
      <c r="EEA18" s="348"/>
      <c r="EEB18" s="349"/>
      <c r="EEC18" s="349"/>
      <c r="EED18" s="349"/>
      <c r="EEE18" s="350"/>
      <c r="EEF18" s="348"/>
      <c r="EEG18" s="349"/>
      <c r="EEH18" s="349"/>
      <c r="EEI18" s="349"/>
      <c r="EEJ18" s="350"/>
      <c r="EEK18" s="348"/>
      <c r="EEL18" s="349"/>
      <c r="EEM18" s="349"/>
      <c r="EEN18" s="349"/>
      <c r="EEO18" s="350"/>
      <c r="EEP18" s="348"/>
      <c r="EEQ18" s="349"/>
      <c r="EER18" s="349"/>
      <c r="EES18" s="349"/>
      <c r="EET18" s="350"/>
      <c r="EEU18" s="348"/>
      <c r="EEV18" s="349"/>
      <c r="EEW18" s="349"/>
      <c r="EEX18" s="349"/>
      <c r="EEY18" s="350"/>
      <c r="EEZ18" s="348"/>
      <c r="EFA18" s="349"/>
      <c r="EFB18" s="349"/>
      <c r="EFC18" s="349"/>
      <c r="EFD18" s="350"/>
      <c r="EFE18" s="348"/>
      <c r="EFF18" s="349"/>
      <c r="EFG18" s="349"/>
      <c r="EFH18" s="349"/>
      <c r="EFI18" s="350"/>
      <c r="EFJ18" s="348"/>
      <c r="EFK18" s="349"/>
      <c r="EFL18" s="349"/>
      <c r="EFM18" s="349"/>
      <c r="EFN18" s="350"/>
      <c r="EFO18" s="348"/>
      <c r="EFP18" s="349"/>
      <c r="EFQ18" s="349"/>
      <c r="EFR18" s="349"/>
      <c r="EFS18" s="350"/>
      <c r="EFT18" s="348"/>
      <c r="EFU18" s="349"/>
      <c r="EFV18" s="349"/>
      <c r="EFW18" s="349"/>
      <c r="EFX18" s="350"/>
      <c r="EFY18" s="348"/>
      <c r="EFZ18" s="349"/>
      <c r="EGA18" s="349"/>
      <c r="EGB18" s="349"/>
      <c r="EGC18" s="350"/>
      <c r="EGD18" s="348"/>
      <c r="EGE18" s="349"/>
      <c r="EGF18" s="349"/>
      <c r="EGG18" s="349"/>
      <c r="EGH18" s="350"/>
      <c r="EGI18" s="348"/>
      <c r="EGJ18" s="349"/>
      <c r="EGK18" s="349"/>
      <c r="EGL18" s="349"/>
      <c r="EGM18" s="350"/>
      <c r="EGN18" s="348"/>
      <c r="EGO18" s="349"/>
      <c r="EGP18" s="349"/>
      <c r="EGQ18" s="349"/>
      <c r="EGR18" s="350"/>
      <c r="EGS18" s="348"/>
      <c r="EGT18" s="349"/>
      <c r="EGU18" s="349"/>
      <c r="EGV18" s="349"/>
      <c r="EGW18" s="350"/>
      <c r="EGX18" s="348"/>
      <c r="EGY18" s="349"/>
      <c r="EGZ18" s="349"/>
      <c r="EHA18" s="349"/>
      <c r="EHB18" s="350"/>
      <c r="EHC18" s="348"/>
      <c r="EHD18" s="349"/>
      <c r="EHE18" s="349"/>
      <c r="EHF18" s="349"/>
      <c r="EHG18" s="350"/>
      <c r="EHH18" s="348"/>
      <c r="EHI18" s="349"/>
      <c r="EHJ18" s="349"/>
      <c r="EHK18" s="349"/>
      <c r="EHL18" s="350"/>
      <c r="EHM18" s="348"/>
      <c r="EHN18" s="349"/>
      <c r="EHO18" s="349"/>
      <c r="EHP18" s="349"/>
      <c r="EHQ18" s="350"/>
      <c r="EHR18" s="348"/>
      <c r="EHS18" s="349"/>
      <c r="EHT18" s="349"/>
      <c r="EHU18" s="349"/>
      <c r="EHV18" s="350"/>
      <c r="EHW18" s="348"/>
      <c r="EHX18" s="349"/>
      <c r="EHY18" s="349"/>
      <c r="EHZ18" s="349"/>
      <c r="EIA18" s="350"/>
      <c r="EIB18" s="348"/>
      <c r="EIC18" s="349"/>
      <c r="EID18" s="349"/>
      <c r="EIE18" s="349"/>
      <c r="EIF18" s="350"/>
      <c r="EIG18" s="348"/>
      <c r="EIH18" s="349"/>
      <c r="EII18" s="349"/>
      <c r="EIJ18" s="349"/>
      <c r="EIK18" s="350"/>
      <c r="EIL18" s="348"/>
      <c r="EIM18" s="349"/>
      <c r="EIN18" s="349"/>
      <c r="EIO18" s="349"/>
      <c r="EIP18" s="350"/>
      <c r="EIQ18" s="348"/>
      <c r="EIR18" s="349"/>
      <c r="EIS18" s="349"/>
      <c r="EIT18" s="349"/>
      <c r="EIU18" s="350"/>
      <c r="EIV18" s="348"/>
      <c r="EIW18" s="349"/>
      <c r="EIX18" s="349"/>
      <c r="EIY18" s="349"/>
      <c r="EIZ18" s="350"/>
      <c r="EJA18" s="348"/>
      <c r="EJB18" s="349"/>
      <c r="EJC18" s="349"/>
      <c r="EJD18" s="349"/>
      <c r="EJE18" s="350"/>
      <c r="EJF18" s="348"/>
      <c r="EJG18" s="349"/>
      <c r="EJH18" s="349"/>
      <c r="EJI18" s="349"/>
      <c r="EJJ18" s="350"/>
      <c r="EJK18" s="348"/>
      <c r="EJL18" s="349"/>
      <c r="EJM18" s="349"/>
      <c r="EJN18" s="349"/>
      <c r="EJO18" s="350"/>
      <c r="EJP18" s="348"/>
      <c r="EJQ18" s="349"/>
      <c r="EJR18" s="349"/>
      <c r="EJS18" s="349"/>
      <c r="EJT18" s="350"/>
      <c r="EJU18" s="348"/>
      <c r="EJV18" s="349"/>
      <c r="EJW18" s="349"/>
      <c r="EJX18" s="349"/>
      <c r="EJY18" s="350"/>
      <c r="EJZ18" s="348"/>
      <c r="EKA18" s="349"/>
      <c r="EKB18" s="349"/>
      <c r="EKC18" s="349"/>
      <c r="EKD18" s="350"/>
      <c r="EKE18" s="348"/>
      <c r="EKF18" s="349"/>
      <c r="EKG18" s="349"/>
      <c r="EKH18" s="349"/>
      <c r="EKI18" s="350"/>
      <c r="EKJ18" s="348"/>
      <c r="EKK18" s="349"/>
      <c r="EKL18" s="349"/>
      <c r="EKM18" s="349"/>
      <c r="EKN18" s="350"/>
      <c r="EKO18" s="348"/>
      <c r="EKP18" s="349"/>
      <c r="EKQ18" s="349"/>
      <c r="EKR18" s="349"/>
      <c r="EKS18" s="350"/>
      <c r="EKT18" s="348"/>
      <c r="EKU18" s="349"/>
      <c r="EKV18" s="349"/>
      <c r="EKW18" s="349"/>
      <c r="EKX18" s="350"/>
      <c r="EKY18" s="348"/>
      <c r="EKZ18" s="349"/>
      <c r="ELA18" s="349"/>
      <c r="ELB18" s="349"/>
      <c r="ELC18" s="350"/>
      <c r="ELD18" s="348"/>
      <c r="ELE18" s="349"/>
      <c r="ELF18" s="349"/>
      <c r="ELG18" s="349"/>
      <c r="ELH18" s="350"/>
      <c r="ELI18" s="348"/>
      <c r="ELJ18" s="349"/>
      <c r="ELK18" s="349"/>
      <c r="ELL18" s="349"/>
      <c r="ELM18" s="350"/>
      <c r="ELN18" s="348"/>
      <c r="ELO18" s="349"/>
      <c r="ELP18" s="349"/>
      <c r="ELQ18" s="349"/>
      <c r="ELR18" s="350"/>
      <c r="ELS18" s="348"/>
      <c r="ELT18" s="349"/>
      <c r="ELU18" s="349"/>
      <c r="ELV18" s="349"/>
      <c r="ELW18" s="350"/>
      <c r="ELX18" s="348"/>
      <c r="ELY18" s="349"/>
      <c r="ELZ18" s="349"/>
      <c r="EMA18" s="349"/>
      <c r="EMB18" s="350"/>
      <c r="EMC18" s="348"/>
      <c r="EMD18" s="349"/>
      <c r="EME18" s="349"/>
      <c r="EMF18" s="349"/>
      <c r="EMG18" s="350"/>
      <c r="EMH18" s="348"/>
      <c r="EMI18" s="349"/>
      <c r="EMJ18" s="349"/>
      <c r="EMK18" s="349"/>
      <c r="EML18" s="350"/>
      <c r="EMM18" s="348"/>
      <c r="EMN18" s="349"/>
      <c r="EMO18" s="349"/>
      <c r="EMP18" s="349"/>
      <c r="EMQ18" s="350"/>
      <c r="EMR18" s="348"/>
      <c r="EMS18" s="349"/>
      <c r="EMT18" s="349"/>
      <c r="EMU18" s="349"/>
      <c r="EMV18" s="350"/>
      <c r="EMW18" s="348"/>
      <c r="EMX18" s="349"/>
      <c r="EMY18" s="349"/>
      <c r="EMZ18" s="349"/>
      <c r="ENA18" s="350"/>
      <c r="ENB18" s="348"/>
      <c r="ENC18" s="349"/>
      <c r="END18" s="349"/>
      <c r="ENE18" s="349"/>
      <c r="ENF18" s="350"/>
      <c r="ENG18" s="348"/>
      <c r="ENH18" s="349"/>
      <c r="ENI18" s="349"/>
      <c r="ENJ18" s="349"/>
      <c r="ENK18" s="350"/>
      <c r="ENL18" s="348"/>
      <c r="ENM18" s="349"/>
      <c r="ENN18" s="349"/>
      <c r="ENO18" s="349"/>
      <c r="ENP18" s="350"/>
      <c r="ENQ18" s="348"/>
      <c r="ENR18" s="349"/>
      <c r="ENS18" s="349"/>
      <c r="ENT18" s="349"/>
      <c r="ENU18" s="350"/>
      <c r="ENV18" s="348"/>
      <c r="ENW18" s="349"/>
      <c r="ENX18" s="349"/>
      <c r="ENY18" s="349"/>
      <c r="ENZ18" s="350"/>
      <c r="EOA18" s="348"/>
      <c r="EOB18" s="349"/>
      <c r="EOC18" s="349"/>
      <c r="EOD18" s="349"/>
      <c r="EOE18" s="350"/>
      <c r="EOF18" s="348"/>
      <c r="EOG18" s="349"/>
      <c r="EOH18" s="349"/>
      <c r="EOI18" s="349"/>
      <c r="EOJ18" s="350"/>
      <c r="EOK18" s="348"/>
      <c r="EOL18" s="349"/>
      <c r="EOM18" s="349"/>
      <c r="EON18" s="349"/>
      <c r="EOO18" s="350"/>
      <c r="EOP18" s="348"/>
      <c r="EOQ18" s="349"/>
      <c r="EOR18" s="349"/>
      <c r="EOS18" s="349"/>
      <c r="EOT18" s="350"/>
      <c r="EOU18" s="348"/>
      <c r="EOV18" s="349"/>
      <c r="EOW18" s="349"/>
      <c r="EOX18" s="349"/>
      <c r="EOY18" s="350"/>
      <c r="EOZ18" s="348"/>
      <c r="EPA18" s="349"/>
      <c r="EPB18" s="349"/>
      <c r="EPC18" s="349"/>
      <c r="EPD18" s="350"/>
      <c r="EPE18" s="348"/>
      <c r="EPF18" s="349"/>
      <c r="EPG18" s="349"/>
      <c r="EPH18" s="349"/>
      <c r="EPI18" s="350"/>
      <c r="EPJ18" s="348"/>
      <c r="EPK18" s="349"/>
      <c r="EPL18" s="349"/>
      <c r="EPM18" s="349"/>
      <c r="EPN18" s="350"/>
      <c r="EPO18" s="348"/>
      <c r="EPP18" s="349"/>
      <c r="EPQ18" s="349"/>
      <c r="EPR18" s="349"/>
      <c r="EPS18" s="350"/>
      <c r="EPT18" s="348"/>
      <c r="EPU18" s="349"/>
      <c r="EPV18" s="349"/>
      <c r="EPW18" s="349"/>
      <c r="EPX18" s="350"/>
      <c r="EPY18" s="348"/>
      <c r="EPZ18" s="349"/>
      <c r="EQA18" s="349"/>
      <c r="EQB18" s="349"/>
      <c r="EQC18" s="350"/>
      <c r="EQD18" s="348"/>
      <c r="EQE18" s="349"/>
      <c r="EQF18" s="349"/>
      <c r="EQG18" s="349"/>
      <c r="EQH18" s="350"/>
      <c r="EQI18" s="348"/>
      <c r="EQJ18" s="349"/>
      <c r="EQK18" s="349"/>
      <c r="EQL18" s="349"/>
      <c r="EQM18" s="350"/>
      <c r="EQN18" s="348"/>
      <c r="EQO18" s="349"/>
      <c r="EQP18" s="349"/>
      <c r="EQQ18" s="349"/>
      <c r="EQR18" s="350"/>
      <c r="EQS18" s="348"/>
      <c r="EQT18" s="349"/>
      <c r="EQU18" s="349"/>
      <c r="EQV18" s="349"/>
      <c r="EQW18" s="350"/>
      <c r="EQX18" s="348"/>
      <c r="EQY18" s="349"/>
      <c r="EQZ18" s="349"/>
      <c r="ERA18" s="349"/>
      <c r="ERB18" s="350"/>
      <c r="ERC18" s="348"/>
      <c r="ERD18" s="349"/>
      <c r="ERE18" s="349"/>
      <c r="ERF18" s="349"/>
      <c r="ERG18" s="350"/>
      <c r="ERH18" s="348"/>
      <c r="ERI18" s="349"/>
      <c r="ERJ18" s="349"/>
      <c r="ERK18" s="349"/>
      <c r="ERL18" s="350"/>
      <c r="ERM18" s="348"/>
      <c r="ERN18" s="349"/>
      <c r="ERO18" s="349"/>
      <c r="ERP18" s="349"/>
      <c r="ERQ18" s="350"/>
      <c r="ERR18" s="348"/>
      <c r="ERS18" s="349"/>
      <c r="ERT18" s="349"/>
      <c r="ERU18" s="349"/>
      <c r="ERV18" s="350"/>
      <c r="ERW18" s="348"/>
      <c r="ERX18" s="349"/>
      <c r="ERY18" s="349"/>
      <c r="ERZ18" s="349"/>
      <c r="ESA18" s="350"/>
      <c r="ESB18" s="348"/>
      <c r="ESC18" s="349"/>
      <c r="ESD18" s="349"/>
      <c r="ESE18" s="349"/>
      <c r="ESF18" s="350"/>
      <c r="ESG18" s="348"/>
      <c r="ESH18" s="349"/>
      <c r="ESI18" s="349"/>
      <c r="ESJ18" s="349"/>
      <c r="ESK18" s="350"/>
      <c r="ESL18" s="348"/>
      <c r="ESM18" s="349"/>
      <c r="ESN18" s="349"/>
      <c r="ESO18" s="349"/>
      <c r="ESP18" s="350"/>
      <c r="ESQ18" s="348"/>
      <c r="ESR18" s="349"/>
      <c r="ESS18" s="349"/>
      <c r="EST18" s="349"/>
      <c r="ESU18" s="350"/>
      <c r="ESV18" s="348"/>
      <c r="ESW18" s="349"/>
      <c r="ESX18" s="349"/>
      <c r="ESY18" s="349"/>
      <c r="ESZ18" s="350"/>
      <c r="ETA18" s="348"/>
      <c r="ETB18" s="349"/>
      <c r="ETC18" s="349"/>
      <c r="ETD18" s="349"/>
      <c r="ETE18" s="350"/>
      <c r="ETF18" s="348"/>
      <c r="ETG18" s="349"/>
      <c r="ETH18" s="349"/>
      <c r="ETI18" s="349"/>
      <c r="ETJ18" s="350"/>
      <c r="ETK18" s="348"/>
      <c r="ETL18" s="349"/>
      <c r="ETM18" s="349"/>
      <c r="ETN18" s="349"/>
      <c r="ETO18" s="350"/>
      <c r="ETP18" s="348"/>
      <c r="ETQ18" s="349"/>
      <c r="ETR18" s="349"/>
      <c r="ETS18" s="349"/>
      <c r="ETT18" s="350"/>
      <c r="ETU18" s="348"/>
      <c r="ETV18" s="349"/>
      <c r="ETW18" s="349"/>
      <c r="ETX18" s="349"/>
      <c r="ETY18" s="350"/>
      <c r="ETZ18" s="348"/>
      <c r="EUA18" s="349"/>
      <c r="EUB18" s="349"/>
      <c r="EUC18" s="349"/>
      <c r="EUD18" s="350"/>
      <c r="EUE18" s="348"/>
      <c r="EUF18" s="349"/>
      <c r="EUG18" s="349"/>
      <c r="EUH18" s="349"/>
      <c r="EUI18" s="350"/>
      <c r="EUJ18" s="348"/>
      <c r="EUK18" s="349"/>
      <c r="EUL18" s="349"/>
      <c r="EUM18" s="349"/>
      <c r="EUN18" s="350"/>
      <c r="EUO18" s="348"/>
      <c r="EUP18" s="349"/>
      <c r="EUQ18" s="349"/>
      <c r="EUR18" s="349"/>
      <c r="EUS18" s="350"/>
      <c r="EUT18" s="348"/>
      <c r="EUU18" s="349"/>
      <c r="EUV18" s="349"/>
      <c r="EUW18" s="349"/>
      <c r="EUX18" s="350"/>
      <c r="EUY18" s="348"/>
      <c r="EUZ18" s="349"/>
      <c r="EVA18" s="349"/>
      <c r="EVB18" s="349"/>
      <c r="EVC18" s="350"/>
      <c r="EVD18" s="348"/>
      <c r="EVE18" s="349"/>
      <c r="EVF18" s="349"/>
      <c r="EVG18" s="349"/>
      <c r="EVH18" s="350"/>
      <c r="EVI18" s="348"/>
      <c r="EVJ18" s="349"/>
      <c r="EVK18" s="349"/>
      <c r="EVL18" s="349"/>
      <c r="EVM18" s="350"/>
      <c r="EVN18" s="348"/>
      <c r="EVO18" s="349"/>
      <c r="EVP18" s="349"/>
      <c r="EVQ18" s="349"/>
      <c r="EVR18" s="350"/>
      <c r="EVS18" s="348"/>
      <c r="EVT18" s="349"/>
      <c r="EVU18" s="349"/>
      <c r="EVV18" s="349"/>
      <c r="EVW18" s="350"/>
      <c r="EVX18" s="348"/>
      <c r="EVY18" s="349"/>
      <c r="EVZ18" s="349"/>
      <c r="EWA18" s="349"/>
      <c r="EWB18" s="350"/>
      <c r="EWC18" s="348"/>
      <c r="EWD18" s="349"/>
      <c r="EWE18" s="349"/>
      <c r="EWF18" s="349"/>
      <c r="EWG18" s="350"/>
      <c r="EWH18" s="348"/>
      <c r="EWI18" s="349"/>
      <c r="EWJ18" s="349"/>
      <c r="EWK18" s="349"/>
      <c r="EWL18" s="350"/>
      <c r="EWM18" s="348"/>
      <c r="EWN18" s="349"/>
      <c r="EWO18" s="349"/>
      <c r="EWP18" s="349"/>
      <c r="EWQ18" s="350"/>
      <c r="EWR18" s="348"/>
      <c r="EWS18" s="349"/>
      <c r="EWT18" s="349"/>
      <c r="EWU18" s="349"/>
      <c r="EWV18" s="350"/>
      <c r="EWW18" s="348"/>
      <c r="EWX18" s="349"/>
      <c r="EWY18" s="349"/>
      <c r="EWZ18" s="349"/>
      <c r="EXA18" s="350"/>
      <c r="EXB18" s="348"/>
      <c r="EXC18" s="349"/>
      <c r="EXD18" s="349"/>
      <c r="EXE18" s="349"/>
      <c r="EXF18" s="350"/>
      <c r="EXG18" s="348"/>
      <c r="EXH18" s="349"/>
      <c r="EXI18" s="349"/>
      <c r="EXJ18" s="349"/>
      <c r="EXK18" s="350"/>
      <c r="EXL18" s="348"/>
      <c r="EXM18" s="349"/>
      <c r="EXN18" s="349"/>
      <c r="EXO18" s="349"/>
      <c r="EXP18" s="350"/>
      <c r="EXQ18" s="348"/>
      <c r="EXR18" s="349"/>
      <c r="EXS18" s="349"/>
      <c r="EXT18" s="349"/>
      <c r="EXU18" s="350"/>
      <c r="EXV18" s="348"/>
      <c r="EXW18" s="349"/>
      <c r="EXX18" s="349"/>
      <c r="EXY18" s="349"/>
      <c r="EXZ18" s="350"/>
      <c r="EYA18" s="348"/>
      <c r="EYB18" s="349"/>
      <c r="EYC18" s="349"/>
      <c r="EYD18" s="349"/>
      <c r="EYE18" s="350"/>
      <c r="EYF18" s="348"/>
      <c r="EYG18" s="349"/>
      <c r="EYH18" s="349"/>
      <c r="EYI18" s="349"/>
      <c r="EYJ18" s="350"/>
      <c r="EYK18" s="348"/>
      <c r="EYL18" s="349"/>
      <c r="EYM18" s="349"/>
      <c r="EYN18" s="349"/>
      <c r="EYO18" s="350"/>
      <c r="EYP18" s="348"/>
      <c r="EYQ18" s="349"/>
      <c r="EYR18" s="349"/>
      <c r="EYS18" s="349"/>
      <c r="EYT18" s="350"/>
      <c r="EYU18" s="348"/>
      <c r="EYV18" s="349"/>
      <c r="EYW18" s="349"/>
      <c r="EYX18" s="349"/>
      <c r="EYY18" s="350"/>
      <c r="EYZ18" s="348"/>
      <c r="EZA18" s="349"/>
      <c r="EZB18" s="349"/>
      <c r="EZC18" s="349"/>
      <c r="EZD18" s="350"/>
      <c r="EZE18" s="348"/>
      <c r="EZF18" s="349"/>
      <c r="EZG18" s="349"/>
      <c r="EZH18" s="349"/>
      <c r="EZI18" s="350"/>
      <c r="EZJ18" s="348"/>
      <c r="EZK18" s="349"/>
      <c r="EZL18" s="349"/>
      <c r="EZM18" s="349"/>
      <c r="EZN18" s="350"/>
      <c r="EZO18" s="348"/>
      <c r="EZP18" s="349"/>
      <c r="EZQ18" s="349"/>
      <c r="EZR18" s="349"/>
      <c r="EZS18" s="350"/>
      <c r="EZT18" s="348"/>
      <c r="EZU18" s="349"/>
      <c r="EZV18" s="349"/>
      <c r="EZW18" s="349"/>
      <c r="EZX18" s="350"/>
      <c r="EZY18" s="348"/>
      <c r="EZZ18" s="349"/>
      <c r="FAA18" s="349"/>
      <c r="FAB18" s="349"/>
      <c r="FAC18" s="350"/>
      <c r="FAD18" s="348"/>
      <c r="FAE18" s="349"/>
      <c r="FAF18" s="349"/>
      <c r="FAG18" s="349"/>
      <c r="FAH18" s="350"/>
      <c r="FAI18" s="348"/>
      <c r="FAJ18" s="349"/>
      <c r="FAK18" s="349"/>
      <c r="FAL18" s="349"/>
      <c r="FAM18" s="350"/>
      <c r="FAN18" s="348"/>
      <c r="FAO18" s="349"/>
      <c r="FAP18" s="349"/>
      <c r="FAQ18" s="349"/>
      <c r="FAR18" s="350"/>
      <c r="FAS18" s="348"/>
      <c r="FAT18" s="349"/>
      <c r="FAU18" s="349"/>
      <c r="FAV18" s="349"/>
      <c r="FAW18" s="350"/>
      <c r="FAX18" s="348"/>
      <c r="FAY18" s="349"/>
      <c r="FAZ18" s="349"/>
      <c r="FBA18" s="349"/>
      <c r="FBB18" s="350"/>
      <c r="FBC18" s="348"/>
      <c r="FBD18" s="349"/>
      <c r="FBE18" s="349"/>
      <c r="FBF18" s="349"/>
      <c r="FBG18" s="350"/>
      <c r="FBH18" s="348"/>
      <c r="FBI18" s="349"/>
      <c r="FBJ18" s="349"/>
      <c r="FBK18" s="349"/>
      <c r="FBL18" s="350"/>
      <c r="FBM18" s="348"/>
      <c r="FBN18" s="349"/>
      <c r="FBO18" s="349"/>
      <c r="FBP18" s="349"/>
      <c r="FBQ18" s="350"/>
      <c r="FBR18" s="348"/>
      <c r="FBS18" s="349"/>
      <c r="FBT18" s="349"/>
      <c r="FBU18" s="349"/>
      <c r="FBV18" s="350"/>
      <c r="FBW18" s="348"/>
      <c r="FBX18" s="349"/>
      <c r="FBY18" s="349"/>
      <c r="FBZ18" s="349"/>
      <c r="FCA18" s="350"/>
      <c r="FCB18" s="348"/>
      <c r="FCC18" s="349"/>
      <c r="FCD18" s="349"/>
      <c r="FCE18" s="349"/>
      <c r="FCF18" s="350"/>
      <c r="FCG18" s="348"/>
      <c r="FCH18" s="349"/>
      <c r="FCI18" s="349"/>
      <c r="FCJ18" s="349"/>
      <c r="FCK18" s="350"/>
      <c r="FCL18" s="348"/>
      <c r="FCM18" s="349"/>
      <c r="FCN18" s="349"/>
      <c r="FCO18" s="349"/>
      <c r="FCP18" s="350"/>
      <c r="FCQ18" s="348"/>
      <c r="FCR18" s="349"/>
      <c r="FCS18" s="349"/>
      <c r="FCT18" s="349"/>
      <c r="FCU18" s="350"/>
      <c r="FCV18" s="348"/>
      <c r="FCW18" s="349"/>
      <c r="FCX18" s="349"/>
      <c r="FCY18" s="349"/>
      <c r="FCZ18" s="350"/>
      <c r="FDA18" s="348"/>
      <c r="FDB18" s="349"/>
      <c r="FDC18" s="349"/>
      <c r="FDD18" s="349"/>
      <c r="FDE18" s="350"/>
      <c r="FDF18" s="348"/>
      <c r="FDG18" s="349"/>
      <c r="FDH18" s="349"/>
      <c r="FDI18" s="349"/>
      <c r="FDJ18" s="350"/>
      <c r="FDK18" s="348"/>
      <c r="FDL18" s="349"/>
      <c r="FDM18" s="349"/>
      <c r="FDN18" s="349"/>
      <c r="FDO18" s="350"/>
      <c r="FDP18" s="348"/>
      <c r="FDQ18" s="349"/>
      <c r="FDR18" s="349"/>
      <c r="FDS18" s="349"/>
      <c r="FDT18" s="350"/>
      <c r="FDU18" s="348"/>
      <c r="FDV18" s="349"/>
      <c r="FDW18" s="349"/>
      <c r="FDX18" s="349"/>
      <c r="FDY18" s="350"/>
      <c r="FDZ18" s="348"/>
      <c r="FEA18" s="349"/>
      <c r="FEB18" s="349"/>
      <c r="FEC18" s="349"/>
      <c r="FED18" s="350"/>
      <c r="FEE18" s="348"/>
      <c r="FEF18" s="349"/>
      <c r="FEG18" s="349"/>
      <c r="FEH18" s="349"/>
      <c r="FEI18" s="350"/>
      <c r="FEJ18" s="348"/>
      <c r="FEK18" s="349"/>
      <c r="FEL18" s="349"/>
      <c r="FEM18" s="349"/>
      <c r="FEN18" s="350"/>
      <c r="FEO18" s="348"/>
      <c r="FEP18" s="349"/>
      <c r="FEQ18" s="349"/>
      <c r="FER18" s="349"/>
      <c r="FES18" s="350"/>
      <c r="FET18" s="348"/>
      <c r="FEU18" s="349"/>
      <c r="FEV18" s="349"/>
      <c r="FEW18" s="349"/>
      <c r="FEX18" s="350"/>
      <c r="FEY18" s="348"/>
      <c r="FEZ18" s="349"/>
      <c r="FFA18" s="349"/>
      <c r="FFB18" s="349"/>
      <c r="FFC18" s="350"/>
      <c r="FFD18" s="348"/>
      <c r="FFE18" s="349"/>
      <c r="FFF18" s="349"/>
      <c r="FFG18" s="349"/>
      <c r="FFH18" s="350"/>
      <c r="FFI18" s="348"/>
      <c r="FFJ18" s="349"/>
      <c r="FFK18" s="349"/>
      <c r="FFL18" s="349"/>
      <c r="FFM18" s="350"/>
      <c r="FFN18" s="348"/>
      <c r="FFO18" s="349"/>
      <c r="FFP18" s="349"/>
      <c r="FFQ18" s="349"/>
      <c r="FFR18" s="350"/>
      <c r="FFS18" s="348"/>
      <c r="FFT18" s="349"/>
      <c r="FFU18" s="349"/>
      <c r="FFV18" s="349"/>
      <c r="FFW18" s="350"/>
      <c r="FFX18" s="348"/>
      <c r="FFY18" s="349"/>
      <c r="FFZ18" s="349"/>
      <c r="FGA18" s="349"/>
      <c r="FGB18" s="350"/>
      <c r="FGC18" s="348"/>
      <c r="FGD18" s="349"/>
      <c r="FGE18" s="349"/>
      <c r="FGF18" s="349"/>
      <c r="FGG18" s="350"/>
      <c r="FGH18" s="348"/>
      <c r="FGI18" s="349"/>
      <c r="FGJ18" s="349"/>
      <c r="FGK18" s="349"/>
      <c r="FGL18" s="350"/>
      <c r="FGM18" s="348"/>
      <c r="FGN18" s="349"/>
      <c r="FGO18" s="349"/>
      <c r="FGP18" s="349"/>
      <c r="FGQ18" s="350"/>
      <c r="FGR18" s="348"/>
      <c r="FGS18" s="349"/>
      <c r="FGT18" s="349"/>
      <c r="FGU18" s="349"/>
      <c r="FGV18" s="350"/>
      <c r="FGW18" s="348"/>
      <c r="FGX18" s="349"/>
      <c r="FGY18" s="349"/>
      <c r="FGZ18" s="349"/>
      <c r="FHA18" s="350"/>
      <c r="FHB18" s="348"/>
      <c r="FHC18" s="349"/>
      <c r="FHD18" s="349"/>
      <c r="FHE18" s="349"/>
      <c r="FHF18" s="350"/>
      <c r="FHG18" s="348"/>
      <c r="FHH18" s="349"/>
      <c r="FHI18" s="349"/>
      <c r="FHJ18" s="349"/>
      <c r="FHK18" s="350"/>
      <c r="FHL18" s="348"/>
      <c r="FHM18" s="349"/>
      <c r="FHN18" s="349"/>
      <c r="FHO18" s="349"/>
      <c r="FHP18" s="350"/>
      <c r="FHQ18" s="348"/>
      <c r="FHR18" s="349"/>
      <c r="FHS18" s="349"/>
      <c r="FHT18" s="349"/>
      <c r="FHU18" s="350"/>
      <c r="FHV18" s="348"/>
      <c r="FHW18" s="349"/>
      <c r="FHX18" s="349"/>
      <c r="FHY18" s="349"/>
      <c r="FHZ18" s="350"/>
      <c r="FIA18" s="348"/>
      <c r="FIB18" s="349"/>
      <c r="FIC18" s="349"/>
      <c r="FID18" s="349"/>
      <c r="FIE18" s="350"/>
      <c r="FIF18" s="348"/>
      <c r="FIG18" s="349"/>
      <c r="FIH18" s="349"/>
      <c r="FII18" s="349"/>
      <c r="FIJ18" s="350"/>
      <c r="FIK18" s="348"/>
      <c r="FIL18" s="349"/>
      <c r="FIM18" s="349"/>
      <c r="FIN18" s="349"/>
      <c r="FIO18" s="350"/>
      <c r="FIP18" s="348"/>
      <c r="FIQ18" s="349"/>
      <c r="FIR18" s="349"/>
      <c r="FIS18" s="349"/>
      <c r="FIT18" s="350"/>
      <c r="FIU18" s="348"/>
      <c r="FIV18" s="349"/>
      <c r="FIW18" s="349"/>
      <c r="FIX18" s="349"/>
      <c r="FIY18" s="350"/>
      <c r="FIZ18" s="348"/>
      <c r="FJA18" s="349"/>
      <c r="FJB18" s="349"/>
      <c r="FJC18" s="349"/>
      <c r="FJD18" s="350"/>
      <c r="FJE18" s="348"/>
      <c r="FJF18" s="349"/>
      <c r="FJG18" s="349"/>
      <c r="FJH18" s="349"/>
      <c r="FJI18" s="350"/>
      <c r="FJJ18" s="348"/>
      <c r="FJK18" s="349"/>
      <c r="FJL18" s="349"/>
      <c r="FJM18" s="349"/>
      <c r="FJN18" s="350"/>
      <c r="FJO18" s="348"/>
      <c r="FJP18" s="349"/>
      <c r="FJQ18" s="349"/>
      <c r="FJR18" s="349"/>
      <c r="FJS18" s="350"/>
      <c r="FJT18" s="348"/>
      <c r="FJU18" s="349"/>
      <c r="FJV18" s="349"/>
      <c r="FJW18" s="349"/>
      <c r="FJX18" s="350"/>
      <c r="FJY18" s="348"/>
      <c r="FJZ18" s="349"/>
      <c r="FKA18" s="349"/>
      <c r="FKB18" s="349"/>
      <c r="FKC18" s="350"/>
      <c r="FKD18" s="348"/>
      <c r="FKE18" s="349"/>
      <c r="FKF18" s="349"/>
      <c r="FKG18" s="349"/>
      <c r="FKH18" s="350"/>
      <c r="FKI18" s="348"/>
      <c r="FKJ18" s="349"/>
      <c r="FKK18" s="349"/>
      <c r="FKL18" s="349"/>
      <c r="FKM18" s="350"/>
      <c r="FKN18" s="348"/>
      <c r="FKO18" s="349"/>
      <c r="FKP18" s="349"/>
      <c r="FKQ18" s="349"/>
      <c r="FKR18" s="350"/>
      <c r="FKS18" s="348"/>
      <c r="FKT18" s="349"/>
      <c r="FKU18" s="349"/>
      <c r="FKV18" s="349"/>
      <c r="FKW18" s="350"/>
      <c r="FKX18" s="348"/>
      <c r="FKY18" s="349"/>
      <c r="FKZ18" s="349"/>
      <c r="FLA18" s="349"/>
      <c r="FLB18" s="350"/>
      <c r="FLC18" s="348"/>
      <c r="FLD18" s="349"/>
      <c r="FLE18" s="349"/>
      <c r="FLF18" s="349"/>
      <c r="FLG18" s="350"/>
      <c r="FLH18" s="348"/>
      <c r="FLI18" s="349"/>
      <c r="FLJ18" s="349"/>
      <c r="FLK18" s="349"/>
      <c r="FLL18" s="350"/>
      <c r="FLM18" s="348"/>
      <c r="FLN18" s="349"/>
      <c r="FLO18" s="349"/>
      <c r="FLP18" s="349"/>
      <c r="FLQ18" s="350"/>
      <c r="FLR18" s="348"/>
      <c r="FLS18" s="349"/>
      <c r="FLT18" s="349"/>
      <c r="FLU18" s="349"/>
      <c r="FLV18" s="350"/>
      <c r="FLW18" s="348"/>
      <c r="FLX18" s="349"/>
      <c r="FLY18" s="349"/>
      <c r="FLZ18" s="349"/>
      <c r="FMA18" s="350"/>
      <c r="FMB18" s="348"/>
      <c r="FMC18" s="349"/>
      <c r="FMD18" s="349"/>
      <c r="FME18" s="349"/>
      <c r="FMF18" s="350"/>
      <c r="FMG18" s="348"/>
      <c r="FMH18" s="349"/>
      <c r="FMI18" s="349"/>
      <c r="FMJ18" s="349"/>
      <c r="FMK18" s="350"/>
      <c r="FML18" s="348"/>
      <c r="FMM18" s="349"/>
      <c r="FMN18" s="349"/>
      <c r="FMO18" s="349"/>
      <c r="FMP18" s="350"/>
      <c r="FMQ18" s="348"/>
      <c r="FMR18" s="349"/>
      <c r="FMS18" s="349"/>
      <c r="FMT18" s="349"/>
      <c r="FMU18" s="350"/>
      <c r="FMV18" s="348"/>
      <c r="FMW18" s="349"/>
      <c r="FMX18" s="349"/>
      <c r="FMY18" s="349"/>
      <c r="FMZ18" s="350"/>
      <c r="FNA18" s="348"/>
      <c r="FNB18" s="349"/>
      <c r="FNC18" s="349"/>
      <c r="FND18" s="349"/>
      <c r="FNE18" s="350"/>
      <c r="FNF18" s="348"/>
      <c r="FNG18" s="349"/>
      <c r="FNH18" s="349"/>
      <c r="FNI18" s="349"/>
      <c r="FNJ18" s="350"/>
      <c r="FNK18" s="348"/>
      <c r="FNL18" s="349"/>
      <c r="FNM18" s="349"/>
      <c r="FNN18" s="349"/>
      <c r="FNO18" s="350"/>
      <c r="FNP18" s="348"/>
      <c r="FNQ18" s="349"/>
      <c r="FNR18" s="349"/>
      <c r="FNS18" s="349"/>
      <c r="FNT18" s="350"/>
      <c r="FNU18" s="348"/>
      <c r="FNV18" s="349"/>
      <c r="FNW18" s="349"/>
      <c r="FNX18" s="349"/>
      <c r="FNY18" s="350"/>
      <c r="FNZ18" s="348"/>
      <c r="FOA18" s="349"/>
      <c r="FOB18" s="349"/>
      <c r="FOC18" s="349"/>
      <c r="FOD18" s="350"/>
      <c r="FOE18" s="348"/>
      <c r="FOF18" s="349"/>
      <c r="FOG18" s="349"/>
      <c r="FOH18" s="349"/>
      <c r="FOI18" s="350"/>
      <c r="FOJ18" s="348"/>
      <c r="FOK18" s="349"/>
      <c r="FOL18" s="349"/>
      <c r="FOM18" s="349"/>
      <c r="FON18" s="350"/>
      <c r="FOO18" s="348"/>
      <c r="FOP18" s="349"/>
      <c r="FOQ18" s="349"/>
      <c r="FOR18" s="349"/>
      <c r="FOS18" s="350"/>
      <c r="FOT18" s="348"/>
      <c r="FOU18" s="349"/>
      <c r="FOV18" s="349"/>
      <c r="FOW18" s="349"/>
      <c r="FOX18" s="350"/>
      <c r="FOY18" s="348"/>
      <c r="FOZ18" s="349"/>
      <c r="FPA18" s="349"/>
      <c r="FPB18" s="349"/>
      <c r="FPC18" s="350"/>
      <c r="FPD18" s="348"/>
      <c r="FPE18" s="349"/>
      <c r="FPF18" s="349"/>
      <c r="FPG18" s="349"/>
      <c r="FPH18" s="350"/>
      <c r="FPI18" s="348"/>
      <c r="FPJ18" s="349"/>
      <c r="FPK18" s="349"/>
      <c r="FPL18" s="349"/>
      <c r="FPM18" s="350"/>
      <c r="FPN18" s="348"/>
      <c r="FPO18" s="349"/>
      <c r="FPP18" s="349"/>
      <c r="FPQ18" s="349"/>
      <c r="FPR18" s="350"/>
      <c r="FPS18" s="348"/>
      <c r="FPT18" s="349"/>
      <c r="FPU18" s="349"/>
      <c r="FPV18" s="349"/>
      <c r="FPW18" s="350"/>
      <c r="FPX18" s="348"/>
      <c r="FPY18" s="349"/>
      <c r="FPZ18" s="349"/>
      <c r="FQA18" s="349"/>
      <c r="FQB18" s="350"/>
      <c r="FQC18" s="348"/>
      <c r="FQD18" s="349"/>
      <c r="FQE18" s="349"/>
      <c r="FQF18" s="349"/>
      <c r="FQG18" s="350"/>
      <c r="FQH18" s="348"/>
      <c r="FQI18" s="349"/>
      <c r="FQJ18" s="349"/>
      <c r="FQK18" s="349"/>
      <c r="FQL18" s="350"/>
      <c r="FQM18" s="348"/>
      <c r="FQN18" s="349"/>
      <c r="FQO18" s="349"/>
      <c r="FQP18" s="349"/>
      <c r="FQQ18" s="350"/>
      <c r="FQR18" s="348"/>
      <c r="FQS18" s="349"/>
      <c r="FQT18" s="349"/>
      <c r="FQU18" s="349"/>
      <c r="FQV18" s="350"/>
      <c r="FQW18" s="348"/>
      <c r="FQX18" s="349"/>
      <c r="FQY18" s="349"/>
      <c r="FQZ18" s="349"/>
      <c r="FRA18" s="350"/>
      <c r="FRB18" s="348"/>
      <c r="FRC18" s="349"/>
      <c r="FRD18" s="349"/>
      <c r="FRE18" s="349"/>
      <c r="FRF18" s="350"/>
      <c r="FRG18" s="348"/>
      <c r="FRH18" s="349"/>
      <c r="FRI18" s="349"/>
      <c r="FRJ18" s="349"/>
      <c r="FRK18" s="350"/>
      <c r="FRL18" s="348"/>
      <c r="FRM18" s="349"/>
      <c r="FRN18" s="349"/>
      <c r="FRO18" s="349"/>
      <c r="FRP18" s="350"/>
      <c r="FRQ18" s="348"/>
      <c r="FRR18" s="349"/>
      <c r="FRS18" s="349"/>
      <c r="FRT18" s="349"/>
      <c r="FRU18" s="350"/>
      <c r="FRV18" s="348"/>
      <c r="FRW18" s="349"/>
      <c r="FRX18" s="349"/>
      <c r="FRY18" s="349"/>
      <c r="FRZ18" s="350"/>
      <c r="FSA18" s="348"/>
      <c r="FSB18" s="349"/>
      <c r="FSC18" s="349"/>
      <c r="FSD18" s="349"/>
      <c r="FSE18" s="350"/>
      <c r="FSF18" s="348"/>
      <c r="FSG18" s="349"/>
      <c r="FSH18" s="349"/>
      <c r="FSI18" s="349"/>
      <c r="FSJ18" s="350"/>
      <c r="FSK18" s="348"/>
      <c r="FSL18" s="349"/>
      <c r="FSM18" s="349"/>
      <c r="FSN18" s="349"/>
      <c r="FSO18" s="350"/>
      <c r="FSP18" s="348"/>
      <c r="FSQ18" s="349"/>
      <c r="FSR18" s="349"/>
      <c r="FSS18" s="349"/>
      <c r="FST18" s="350"/>
      <c r="FSU18" s="348"/>
      <c r="FSV18" s="349"/>
      <c r="FSW18" s="349"/>
      <c r="FSX18" s="349"/>
      <c r="FSY18" s="350"/>
      <c r="FSZ18" s="348"/>
      <c r="FTA18" s="349"/>
      <c r="FTB18" s="349"/>
      <c r="FTC18" s="349"/>
      <c r="FTD18" s="350"/>
      <c r="FTE18" s="348"/>
      <c r="FTF18" s="349"/>
      <c r="FTG18" s="349"/>
      <c r="FTH18" s="349"/>
      <c r="FTI18" s="350"/>
      <c r="FTJ18" s="348"/>
      <c r="FTK18" s="349"/>
      <c r="FTL18" s="349"/>
      <c r="FTM18" s="349"/>
      <c r="FTN18" s="350"/>
      <c r="FTO18" s="348"/>
      <c r="FTP18" s="349"/>
      <c r="FTQ18" s="349"/>
      <c r="FTR18" s="349"/>
      <c r="FTS18" s="350"/>
      <c r="FTT18" s="348"/>
      <c r="FTU18" s="349"/>
      <c r="FTV18" s="349"/>
      <c r="FTW18" s="349"/>
      <c r="FTX18" s="350"/>
      <c r="FTY18" s="348"/>
      <c r="FTZ18" s="349"/>
      <c r="FUA18" s="349"/>
      <c r="FUB18" s="349"/>
      <c r="FUC18" s="350"/>
      <c r="FUD18" s="348"/>
      <c r="FUE18" s="349"/>
      <c r="FUF18" s="349"/>
      <c r="FUG18" s="349"/>
      <c r="FUH18" s="350"/>
      <c r="FUI18" s="348"/>
      <c r="FUJ18" s="349"/>
      <c r="FUK18" s="349"/>
      <c r="FUL18" s="349"/>
      <c r="FUM18" s="350"/>
      <c r="FUN18" s="348"/>
      <c r="FUO18" s="349"/>
      <c r="FUP18" s="349"/>
      <c r="FUQ18" s="349"/>
      <c r="FUR18" s="350"/>
      <c r="FUS18" s="348"/>
      <c r="FUT18" s="349"/>
      <c r="FUU18" s="349"/>
      <c r="FUV18" s="349"/>
      <c r="FUW18" s="350"/>
      <c r="FUX18" s="348"/>
      <c r="FUY18" s="349"/>
      <c r="FUZ18" s="349"/>
      <c r="FVA18" s="349"/>
      <c r="FVB18" s="350"/>
      <c r="FVC18" s="348"/>
      <c r="FVD18" s="349"/>
      <c r="FVE18" s="349"/>
      <c r="FVF18" s="349"/>
      <c r="FVG18" s="350"/>
      <c r="FVH18" s="348"/>
      <c r="FVI18" s="349"/>
      <c r="FVJ18" s="349"/>
      <c r="FVK18" s="349"/>
      <c r="FVL18" s="350"/>
      <c r="FVM18" s="348"/>
      <c r="FVN18" s="349"/>
      <c r="FVO18" s="349"/>
      <c r="FVP18" s="349"/>
      <c r="FVQ18" s="350"/>
      <c r="FVR18" s="348"/>
      <c r="FVS18" s="349"/>
      <c r="FVT18" s="349"/>
      <c r="FVU18" s="349"/>
      <c r="FVV18" s="350"/>
      <c r="FVW18" s="348"/>
      <c r="FVX18" s="349"/>
      <c r="FVY18" s="349"/>
      <c r="FVZ18" s="349"/>
      <c r="FWA18" s="350"/>
      <c r="FWB18" s="348"/>
      <c r="FWC18" s="349"/>
      <c r="FWD18" s="349"/>
      <c r="FWE18" s="349"/>
      <c r="FWF18" s="350"/>
      <c r="FWG18" s="348"/>
      <c r="FWH18" s="349"/>
      <c r="FWI18" s="349"/>
      <c r="FWJ18" s="349"/>
      <c r="FWK18" s="350"/>
      <c r="FWL18" s="348"/>
      <c r="FWM18" s="349"/>
      <c r="FWN18" s="349"/>
      <c r="FWO18" s="349"/>
      <c r="FWP18" s="350"/>
      <c r="FWQ18" s="348"/>
      <c r="FWR18" s="349"/>
      <c r="FWS18" s="349"/>
      <c r="FWT18" s="349"/>
      <c r="FWU18" s="350"/>
      <c r="FWV18" s="348"/>
      <c r="FWW18" s="349"/>
      <c r="FWX18" s="349"/>
      <c r="FWY18" s="349"/>
      <c r="FWZ18" s="350"/>
      <c r="FXA18" s="348"/>
      <c r="FXB18" s="349"/>
      <c r="FXC18" s="349"/>
      <c r="FXD18" s="349"/>
      <c r="FXE18" s="350"/>
      <c r="FXF18" s="348"/>
      <c r="FXG18" s="349"/>
      <c r="FXH18" s="349"/>
      <c r="FXI18" s="349"/>
      <c r="FXJ18" s="350"/>
      <c r="FXK18" s="348"/>
      <c r="FXL18" s="349"/>
      <c r="FXM18" s="349"/>
      <c r="FXN18" s="349"/>
      <c r="FXO18" s="350"/>
      <c r="FXP18" s="348"/>
      <c r="FXQ18" s="349"/>
      <c r="FXR18" s="349"/>
      <c r="FXS18" s="349"/>
      <c r="FXT18" s="350"/>
      <c r="FXU18" s="348"/>
      <c r="FXV18" s="349"/>
      <c r="FXW18" s="349"/>
      <c r="FXX18" s="349"/>
      <c r="FXY18" s="350"/>
      <c r="FXZ18" s="348"/>
      <c r="FYA18" s="349"/>
      <c r="FYB18" s="349"/>
      <c r="FYC18" s="349"/>
      <c r="FYD18" s="350"/>
      <c r="FYE18" s="348"/>
      <c r="FYF18" s="349"/>
      <c r="FYG18" s="349"/>
      <c r="FYH18" s="349"/>
      <c r="FYI18" s="350"/>
      <c r="FYJ18" s="348"/>
      <c r="FYK18" s="349"/>
      <c r="FYL18" s="349"/>
      <c r="FYM18" s="349"/>
      <c r="FYN18" s="350"/>
      <c r="FYO18" s="348"/>
      <c r="FYP18" s="349"/>
      <c r="FYQ18" s="349"/>
      <c r="FYR18" s="349"/>
      <c r="FYS18" s="350"/>
      <c r="FYT18" s="348"/>
      <c r="FYU18" s="349"/>
      <c r="FYV18" s="349"/>
      <c r="FYW18" s="349"/>
      <c r="FYX18" s="350"/>
      <c r="FYY18" s="348"/>
      <c r="FYZ18" s="349"/>
      <c r="FZA18" s="349"/>
      <c r="FZB18" s="349"/>
      <c r="FZC18" s="350"/>
      <c r="FZD18" s="348"/>
      <c r="FZE18" s="349"/>
      <c r="FZF18" s="349"/>
      <c r="FZG18" s="349"/>
      <c r="FZH18" s="350"/>
      <c r="FZI18" s="348"/>
      <c r="FZJ18" s="349"/>
      <c r="FZK18" s="349"/>
      <c r="FZL18" s="349"/>
      <c r="FZM18" s="350"/>
      <c r="FZN18" s="348"/>
      <c r="FZO18" s="349"/>
      <c r="FZP18" s="349"/>
      <c r="FZQ18" s="349"/>
      <c r="FZR18" s="350"/>
      <c r="FZS18" s="348"/>
      <c r="FZT18" s="349"/>
      <c r="FZU18" s="349"/>
      <c r="FZV18" s="349"/>
      <c r="FZW18" s="350"/>
      <c r="FZX18" s="348"/>
      <c r="FZY18" s="349"/>
      <c r="FZZ18" s="349"/>
      <c r="GAA18" s="349"/>
      <c r="GAB18" s="350"/>
      <c r="GAC18" s="348"/>
      <c r="GAD18" s="349"/>
      <c r="GAE18" s="349"/>
      <c r="GAF18" s="349"/>
      <c r="GAG18" s="350"/>
      <c r="GAH18" s="348"/>
      <c r="GAI18" s="349"/>
      <c r="GAJ18" s="349"/>
      <c r="GAK18" s="349"/>
      <c r="GAL18" s="350"/>
      <c r="GAM18" s="348"/>
      <c r="GAN18" s="349"/>
      <c r="GAO18" s="349"/>
      <c r="GAP18" s="349"/>
      <c r="GAQ18" s="350"/>
      <c r="GAR18" s="348"/>
      <c r="GAS18" s="349"/>
      <c r="GAT18" s="349"/>
      <c r="GAU18" s="349"/>
      <c r="GAV18" s="350"/>
      <c r="GAW18" s="348"/>
      <c r="GAX18" s="349"/>
      <c r="GAY18" s="349"/>
      <c r="GAZ18" s="349"/>
      <c r="GBA18" s="350"/>
      <c r="GBB18" s="348"/>
      <c r="GBC18" s="349"/>
      <c r="GBD18" s="349"/>
      <c r="GBE18" s="349"/>
      <c r="GBF18" s="350"/>
      <c r="GBG18" s="348"/>
      <c r="GBH18" s="349"/>
      <c r="GBI18" s="349"/>
      <c r="GBJ18" s="349"/>
      <c r="GBK18" s="350"/>
      <c r="GBL18" s="348"/>
      <c r="GBM18" s="349"/>
      <c r="GBN18" s="349"/>
      <c r="GBO18" s="349"/>
      <c r="GBP18" s="350"/>
      <c r="GBQ18" s="348"/>
      <c r="GBR18" s="349"/>
      <c r="GBS18" s="349"/>
      <c r="GBT18" s="349"/>
      <c r="GBU18" s="350"/>
      <c r="GBV18" s="348"/>
      <c r="GBW18" s="349"/>
      <c r="GBX18" s="349"/>
      <c r="GBY18" s="349"/>
      <c r="GBZ18" s="350"/>
      <c r="GCA18" s="348"/>
      <c r="GCB18" s="349"/>
      <c r="GCC18" s="349"/>
      <c r="GCD18" s="349"/>
      <c r="GCE18" s="350"/>
      <c r="GCF18" s="348"/>
      <c r="GCG18" s="349"/>
      <c r="GCH18" s="349"/>
      <c r="GCI18" s="349"/>
      <c r="GCJ18" s="350"/>
      <c r="GCK18" s="348"/>
      <c r="GCL18" s="349"/>
      <c r="GCM18" s="349"/>
      <c r="GCN18" s="349"/>
      <c r="GCO18" s="350"/>
      <c r="GCP18" s="348"/>
      <c r="GCQ18" s="349"/>
      <c r="GCR18" s="349"/>
      <c r="GCS18" s="349"/>
      <c r="GCT18" s="350"/>
      <c r="GCU18" s="348"/>
      <c r="GCV18" s="349"/>
      <c r="GCW18" s="349"/>
      <c r="GCX18" s="349"/>
      <c r="GCY18" s="350"/>
      <c r="GCZ18" s="348"/>
      <c r="GDA18" s="349"/>
      <c r="GDB18" s="349"/>
      <c r="GDC18" s="349"/>
      <c r="GDD18" s="350"/>
      <c r="GDE18" s="348"/>
      <c r="GDF18" s="349"/>
      <c r="GDG18" s="349"/>
      <c r="GDH18" s="349"/>
      <c r="GDI18" s="350"/>
      <c r="GDJ18" s="348"/>
      <c r="GDK18" s="349"/>
      <c r="GDL18" s="349"/>
      <c r="GDM18" s="349"/>
      <c r="GDN18" s="350"/>
      <c r="GDO18" s="348"/>
      <c r="GDP18" s="349"/>
      <c r="GDQ18" s="349"/>
      <c r="GDR18" s="349"/>
      <c r="GDS18" s="350"/>
      <c r="GDT18" s="348"/>
      <c r="GDU18" s="349"/>
      <c r="GDV18" s="349"/>
      <c r="GDW18" s="349"/>
      <c r="GDX18" s="350"/>
      <c r="GDY18" s="348"/>
      <c r="GDZ18" s="349"/>
      <c r="GEA18" s="349"/>
      <c r="GEB18" s="349"/>
      <c r="GEC18" s="350"/>
      <c r="GED18" s="348"/>
      <c r="GEE18" s="349"/>
      <c r="GEF18" s="349"/>
      <c r="GEG18" s="349"/>
      <c r="GEH18" s="350"/>
      <c r="GEI18" s="348"/>
      <c r="GEJ18" s="349"/>
      <c r="GEK18" s="349"/>
      <c r="GEL18" s="349"/>
      <c r="GEM18" s="350"/>
      <c r="GEN18" s="348"/>
      <c r="GEO18" s="349"/>
      <c r="GEP18" s="349"/>
      <c r="GEQ18" s="349"/>
      <c r="GER18" s="350"/>
      <c r="GES18" s="348"/>
      <c r="GET18" s="349"/>
      <c r="GEU18" s="349"/>
      <c r="GEV18" s="349"/>
      <c r="GEW18" s="350"/>
      <c r="GEX18" s="348"/>
      <c r="GEY18" s="349"/>
      <c r="GEZ18" s="349"/>
      <c r="GFA18" s="349"/>
      <c r="GFB18" s="350"/>
      <c r="GFC18" s="348"/>
      <c r="GFD18" s="349"/>
      <c r="GFE18" s="349"/>
      <c r="GFF18" s="349"/>
      <c r="GFG18" s="350"/>
      <c r="GFH18" s="348"/>
      <c r="GFI18" s="349"/>
      <c r="GFJ18" s="349"/>
      <c r="GFK18" s="349"/>
      <c r="GFL18" s="350"/>
      <c r="GFM18" s="348"/>
      <c r="GFN18" s="349"/>
      <c r="GFO18" s="349"/>
      <c r="GFP18" s="349"/>
      <c r="GFQ18" s="350"/>
      <c r="GFR18" s="348"/>
      <c r="GFS18" s="349"/>
      <c r="GFT18" s="349"/>
      <c r="GFU18" s="349"/>
      <c r="GFV18" s="350"/>
      <c r="GFW18" s="348"/>
      <c r="GFX18" s="349"/>
      <c r="GFY18" s="349"/>
      <c r="GFZ18" s="349"/>
      <c r="GGA18" s="350"/>
      <c r="GGB18" s="348"/>
      <c r="GGC18" s="349"/>
      <c r="GGD18" s="349"/>
      <c r="GGE18" s="349"/>
      <c r="GGF18" s="350"/>
      <c r="GGG18" s="348"/>
      <c r="GGH18" s="349"/>
      <c r="GGI18" s="349"/>
      <c r="GGJ18" s="349"/>
      <c r="GGK18" s="350"/>
      <c r="GGL18" s="348"/>
      <c r="GGM18" s="349"/>
      <c r="GGN18" s="349"/>
      <c r="GGO18" s="349"/>
      <c r="GGP18" s="350"/>
      <c r="GGQ18" s="348"/>
      <c r="GGR18" s="349"/>
      <c r="GGS18" s="349"/>
      <c r="GGT18" s="349"/>
      <c r="GGU18" s="350"/>
      <c r="GGV18" s="348"/>
      <c r="GGW18" s="349"/>
      <c r="GGX18" s="349"/>
      <c r="GGY18" s="349"/>
      <c r="GGZ18" s="350"/>
      <c r="GHA18" s="348"/>
      <c r="GHB18" s="349"/>
      <c r="GHC18" s="349"/>
      <c r="GHD18" s="349"/>
      <c r="GHE18" s="350"/>
      <c r="GHF18" s="348"/>
      <c r="GHG18" s="349"/>
      <c r="GHH18" s="349"/>
      <c r="GHI18" s="349"/>
      <c r="GHJ18" s="350"/>
      <c r="GHK18" s="348"/>
      <c r="GHL18" s="349"/>
      <c r="GHM18" s="349"/>
      <c r="GHN18" s="349"/>
      <c r="GHO18" s="350"/>
      <c r="GHP18" s="348"/>
      <c r="GHQ18" s="349"/>
      <c r="GHR18" s="349"/>
      <c r="GHS18" s="349"/>
      <c r="GHT18" s="350"/>
      <c r="GHU18" s="348"/>
      <c r="GHV18" s="349"/>
      <c r="GHW18" s="349"/>
      <c r="GHX18" s="349"/>
      <c r="GHY18" s="350"/>
      <c r="GHZ18" s="348"/>
      <c r="GIA18" s="349"/>
      <c r="GIB18" s="349"/>
      <c r="GIC18" s="349"/>
      <c r="GID18" s="350"/>
      <c r="GIE18" s="348"/>
      <c r="GIF18" s="349"/>
      <c r="GIG18" s="349"/>
      <c r="GIH18" s="349"/>
      <c r="GII18" s="350"/>
      <c r="GIJ18" s="348"/>
      <c r="GIK18" s="349"/>
      <c r="GIL18" s="349"/>
      <c r="GIM18" s="349"/>
      <c r="GIN18" s="350"/>
      <c r="GIO18" s="348"/>
      <c r="GIP18" s="349"/>
      <c r="GIQ18" s="349"/>
      <c r="GIR18" s="349"/>
      <c r="GIS18" s="350"/>
      <c r="GIT18" s="348"/>
      <c r="GIU18" s="349"/>
      <c r="GIV18" s="349"/>
      <c r="GIW18" s="349"/>
      <c r="GIX18" s="350"/>
      <c r="GIY18" s="348"/>
      <c r="GIZ18" s="349"/>
      <c r="GJA18" s="349"/>
      <c r="GJB18" s="349"/>
      <c r="GJC18" s="350"/>
      <c r="GJD18" s="348"/>
      <c r="GJE18" s="349"/>
      <c r="GJF18" s="349"/>
      <c r="GJG18" s="349"/>
      <c r="GJH18" s="350"/>
      <c r="GJI18" s="348"/>
      <c r="GJJ18" s="349"/>
      <c r="GJK18" s="349"/>
      <c r="GJL18" s="349"/>
      <c r="GJM18" s="350"/>
      <c r="GJN18" s="348"/>
      <c r="GJO18" s="349"/>
      <c r="GJP18" s="349"/>
      <c r="GJQ18" s="349"/>
      <c r="GJR18" s="350"/>
      <c r="GJS18" s="348"/>
      <c r="GJT18" s="349"/>
      <c r="GJU18" s="349"/>
      <c r="GJV18" s="349"/>
      <c r="GJW18" s="350"/>
      <c r="GJX18" s="348"/>
      <c r="GJY18" s="349"/>
      <c r="GJZ18" s="349"/>
      <c r="GKA18" s="349"/>
      <c r="GKB18" s="350"/>
      <c r="GKC18" s="348"/>
      <c r="GKD18" s="349"/>
      <c r="GKE18" s="349"/>
      <c r="GKF18" s="349"/>
      <c r="GKG18" s="350"/>
      <c r="GKH18" s="348"/>
      <c r="GKI18" s="349"/>
      <c r="GKJ18" s="349"/>
      <c r="GKK18" s="349"/>
      <c r="GKL18" s="350"/>
      <c r="GKM18" s="348"/>
      <c r="GKN18" s="349"/>
      <c r="GKO18" s="349"/>
      <c r="GKP18" s="349"/>
      <c r="GKQ18" s="350"/>
      <c r="GKR18" s="348"/>
      <c r="GKS18" s="349"/>
      <c r="GKT18" s="349"/>
      <c r="GKU18" s="349"/>
      <c r="GKV18" s="350"/>
      <c r="GKW18" s="348"/>
      <c r="GKX18" s="349"/>
      <c r="GKY18" s="349"/>
      <c r="GKZ18" s="349"/>
      <c r="GLA18" s="350"/>
      <c r="GLB18" s="348"/>
      <c r="GLC18" s="349"/>
      <c r="GLD18" s="349"/>
      <c r="GLE18" s="349"/>
      <c r="GLF18" s="350"/>
      <c r="GLG18" s="348"/>
      <c r="GLH18" s="349"/>
      <c r="GLI18" s="349"/>
      <c r="GLJ18" s="349"/>
      <c r="GLK18" s="350"/>
      <c r="GLL18" s="348"/>
      <c r="GLM18" s="349"/>
      <c r="GLN18" s="349"/>
      <c r="GLO18" s="349"/>
      <c r="GLP18" s="350"/>
      <c r="GLQ18" s="348"/>
      <c r="GLR18" s="349"/>
      <c r="GLS18" s="349"/>
      <c r="GLT18" s="349"/>
      <c r="GLU18" s="350"/>
      <c r="GLV18" s="348"/>
      <c r="GLW18" s="349"/>
      <c r="GLX18" s="349"/>
      <c r="GLY18" s="349"/>
      <c r="GLZ18" s="350"/>
      <c r="GMA18" s="348"/>
      <c r="GMB18" s="349"/>
      <c r="GMC18" s="349"/>
      <c r="GMD18" s="349"/>
      <c r="GME18" s="350"/>
      <c r="GMF18" s="348"/>
      <c r="GMG18" s="349"/>
      <c r="GMH18" s="349"/>
      <c r="GMI18" s="349"/>
      <c r="GMJ18" s="350"/>
      <c r="GMK18" s="348"/>
      <c r="GML18" s="349"/>
      <c r="GMM18" s="349"/>
      <c r="GMN18" s="349"/>
      <c r="GMO18" s="350"/>
      <c r="GMP18" s="348"/>
      <c r="GMQ18" s="349"/>
      <c r="GMR18" s="349"/>
      <c r="GMS18" s="349"/>
      <c r="GMT18" s="350"/>
      <c r="GMU18" s="348"/>
      <c r="GMV18" s="349"/>
      <c r="GMW18" s="349"/>
      <c r="GMX18" s="349"/>
      <c r="GMY18" s="350"/>
      <c r="GMZ18" s="348"/>
      <c r="GNA18" s="349"/>
      <c r="GNB18" s="349"/>
      <c r="GNC18" s="349"/>
      <c r="GND18" s="350"/>
      <c r="GNE18" s="348"/>
      <c r="GNF18" s="349"/>
      <c r="GNG18" s="349"/>
      <c r="GNH18" s="349"/>
      <c r="GNI18" s="350"/>
      <c r="GNJ18" s="348"/>
      <c r="GNK18" s="349"/>
      <c r="GNL18" s="349"/>
      <c r="GNM18" s="349"/>
      <c r="GNN18" s="350"/>
      <c r="GNO18" s="348"/>
      <c r="GNP18" s="349"/>
      <c r="GNQ18" s="349"/>
      <c r="GNR18" s="349"/>
      <c r="GNS18" s="350"/>
      <c r="GNT18" s="348"/>
      <c r="GNU18" s="349"/>
      <c r="GNV18" s="349"/>
      <c r="GNW18" s="349"/>
      <c r="GNX18" s="350"/>
      <c r="GNY18" s="348"/>
      <c r="GNZ18" s="349"/>
      <c r="GOA18" s="349"/>
      <c r="GOB18" s="349"/>
      <c r="GOC18" s="350"/>
      <c r="GOD18" s="348"/>
      <c r="GOE18" s="349"/>
      <c r="GOF18" s="349"/>
      <c r="GOG18" s="349"/>
      <c r="GOH18" s="350"/>
      <c r="GOI18" s="348"/>
      <c r="GOJ18" s="349"/>
      <c r="GOK18" s="349"/>
      <c r="GOL18" s="349"/>
      <c r="GOM18" s="350"/>
      <c r="GON18" s="348"/>
      <c r="GOO18" s="349"/>
      <c r="GOP18" s="349"/>
      <c r="GOQ18" s="349"/>
      <c r="GOR18" s="350"/>
      <c r="GOS18" s="348"/>
      <c r="GOT18" s="349"/>
      <c r="GOU18" s="349"/>
      <c r="GOV18" s="349"/>
      <c r="GOW18" s="350"/>
      <c r="GOX18" s="348"/>
      <c r="GOY18" s="349"/>
      <c r="GOZ18" s="349"/>
      <c r="GPA18" s="349"/>
      <c r="GPB18" s="350"/>
      <c r="GPC18" s="348"/>
      <c r="GPD18" s="349"/>
      <c r="GPE18" s="349"/>
      <c r="GPF18" s="349"/>
      <c r="GPG18" s="350"/>
      <c r="GPH18" s="348"/>
      <c r="GPI18" s="349"/>
      <c r="GPJ18" s="349"/>
      <c r="GPK18" s="349"/>
      <c r="GPL18" s="350"/>
      <c r="GPM18" s="348"/>
      <c r="GPN18" s="349"/>
      <c r="GPO18" s="349"/>
      <c r="GPP18" s="349"/>
      <c r="GPQ18" s="350"/>
      <c r="GPR18" s="348"/>
      <c r="GPS18" s="349"/>
      <c r="GPT18" s="349"/>
      <c r="GPU18" s="349"/>
      <c r="GPV18" s="350"/>
      <c r="GPW18" s="348"/>
      <c r="GPX18" s="349"/>
      <c r="GPY18" s="349"/>
      <c r="GPZ18" s="349"/>
      <c r="GQA18" s="350"/>
      <c r="GQB18" s="348"/>
      <c r="GQC18" s="349"/>
      <c r="GQD18" s="349"/>
      <c r="GQE18" s="349"/>
      <c r="GQF18" s="350"/>
      <c r="GQG18" s="348"/>
      <c r="GQH18" s="349"/>
      <c r="GQI18" s="349"/>
      <c r="GQJ18" s="349"/>
      <c r="GQK18" s="350"/>
      <c r="GQL18" s="348"/>
      <c r="GQM18" s="349"/>
      <c r="GQN18" s="349"/>
      <c r="GQO18" s="349"/>
      <c r="GQP18" s="350"/>
      <c r="GQQ18" s="348"/>
      <c r="GQR18" s="349"/>
      <c r="GQS18" s="349"/>
      <c r="GQT18" s="349"/>
      <c r="GQU18" s="350"/>
      <c r="GQV18" s="348"/>
      <c r="GQW18" s="349"/>
      <c r="GQX18" s="349"/>
      <c r="GQY18" s="349"/>
      <c r="GQZ18" s="350"/>
      <c r="GRA18" s="348"/>
      <c r="GRB18" s="349"/>
      <c r="GRC18" s="349"/>
      <c r="GRD18" s="349"/>
      <c r="GRE18" s="350"/>
      <c r="GRF18" s="348"/>
      <c r="GRG18" s="349"/>
      <c r="GRH18" s="349"/>
      <c r="GRI18" s="349"/>
      <c r="GRJ18" s="350"/>
      <c r="GRK18" s="348"/>
      <c r="GRL18" s="349"/>
      <c r="GRM18" s="349"/>
      <c r="GRN18" s="349"/>
      <c r="GRO18" s="350"/>
      <c r="GRP18" s="348"/>
      <c r="GRQ18" s="349"/>
      <c r="GRR18" s="349"/>
      <c r="GRS18" s="349"/>
      <c r="GRT18" s="350"/>
      <c r="GRU18" s="348"/>
      <c r="GRV18" s="349"/>
      <c r="GRW18" s="349"/>
      <c r="GRX18" s="349"/>
      <c r="GRY18" s="350"/>
      <c r="GRZ18" s="348"/>
      <c r="GSA18" s="349"/>
      <c r="GSB18" s="349"/>
      <c r="GSC18" s="349"/>
      <c r="GSD18" s="350"/>
      <c r="GSE18" s="348"/>
      <c r="GSF18" s="349"/>
      <c r="GSG18" s="349"/>
      <c r="GSH18" s="349"/>
      <c r="GSI18" s="350"/>
      <c r="GSJ18" s="348"/>
      <c r="GSK18" s="349"/>
      <c r="GSL18" s="349"/>
      <c r="GSM18" s="349"/>
      <c r="GSN18" s="350"/>
      <c r="GSO18" s="348"/>
      <c r="GSP18" s="349"/>
      <c r="GSQ18" s="349"/>
      <c r="GSR18" s="349"/>
      <c r="GSS18" s="350"/>
      <c r="GST18" s="348"/>
      <c r="GSU18" s="349"/>
      <c r="GSV18" s="349"/>
      <c r="GSW18" s="349"/>
      <c r="GSX18" s="350"/>
      <c r="GSY18" s="348"/>
      <c r="GSZ18" s="349"/>
      <c r="GTA18" s="349"/>
      <c r="GTB18" s="349"/>
      <c r="GTC18" s="350"/>
      <c r="GTD18" s="348"/>
      <c r="GTE18" s="349"/>
      <c r="GTF18" s="349"/>
      <c r="GTG18" s="349"/>
      <c r="GTH18" s="350"/>
      <c r="GTI18" s="348"/>
      <c r="GTJ18" s="349"/>
      <c r="GTK18" s="349"/>
      <c r="GTL18" s="349"/>
      <c r="GTM18" s="350"/>
      <c r="GTN18" s="348"/>
      <c r="GTO18" s="349"/>
      <c r="GTP18" s="349"/>
      <c r="GTQ18" s="349"/>
      <c r="GTR18" s="350"/>
      <c r="GTS18" s="348"/>
      <c r="GTT18" s="349"/>
      <c r="GTU18" s="349"/>
      <c r="GTV18" s="349"/>
      <c r="GTW18" s="350"/>
      <c r="GTX18" s="348"/>
      <c r="GTY18" s="349"/>
      <c r="GTZ18" s="349"/>
      <c r="GUA18" s="349"/>
      <c r="GUB18" s="350"/>
      <c r="GUC18" s="348"/>
      <c r="GUD18" s="349"/>
      <c r="GUE18" s="349"/>
      <c r="GUF18" s="349"/>
      <c r="GUG18" s="350"/>
      <c r="GUH18" s="348"/>
      <c r="GUI18" s="349"/>
      <c r="GUJ18" s="349"/>
      <c r="GUK18" s="349"/>
      <c r="GUL18" s="350"/>
      <c r="GUM18" s="348"/>
      <c r="GUN18" s="349"/>
      <c r="GUO18" s="349"/>
      <c r="GUP18" s="349"/>
      <c r="GUQ18" s="350"/>
      <c r="GUR18" s="348"/>
      <c r="GUS18" s="349"/>
      <c r="GUT18" s="349"/>
      <c r="GUU18" s="349"/>
      <c r="GUV18" s="350"/>
      <c r="GUW18" s="348"/>
      <c r="GUX18" s="349"/>
      <c r="GUY18" s="349"/>
      <c r="GUZ18" s="349"/>
      <c r="GVA18" s="350"/>
      <c r="GVB18" s="348"/>
      <c r="GVC18" s="349"/>
      <c r="GVD18" s="349"/>
      <c r="GVE18" s="349"/>
      <c r="GVF18" s="350"/>
      <c r="GVG18" s="348"/>
      <c r="GVH18" s="349"/>
      <c r="GVI18" s="349"/>
      <c r="GVJ18" s="349"/>
      <c r="GVK18" s="350"/>
      <c r="GVL18" s="348"/>
      <c r="GVM18" s="349"/>
      <c r="GVN18" s="349"/>
      <c r="GVO18" s="349"/>
      <c r="GVP18" s="350"/>
      <c r="GVQ18" s="348"/>
      <c r="GVR18" s="349"/>
      <c r="GVS18" s="349"/>
      <c r="GVT18" s="349"/>
      <c r="GVU18" s="350"/>
      <c r="GVV18" s="348"/>
      <c r="GVW18" s="349"/>
      <c r="GVX18" s="349"/>
      <c r="GVY18" s="349"/>
      <c r="GVZ18" s="350"/>
      <c r="GWA18" s="348"/>
      <c r="GWB18" s="349"/>
      <c r="GWC18" s="349"/>
      <c r="GWD18" s="349"/>
      <c r="GWE18" s="350"/>
      <c r="GWF18" s="348"/>
      <c r="GWG18" s="349"/>
      <c r="GWH18" s="349"/>
      <c r="GWI18" s="349"/>
      <c r="GWJ18" s="350"/>
      <c r="GWK18" s="348"/>
      <c r="GWL18" s="349"/>
      <c r="GWM18" s="349"/>
      <c r="GWN18" s="349"/>
      <c r="GWO18" s="350"/>
      <c r="GWP18" s="348"/>
      <c r="GWQ18" s="349"/>
      <c r="GWR18" s="349"/>
      <c r="GWS18" s="349"/>
      <c r="GWT18" s="350"/>
      <c r="GWU18" s="348"/>
      <c r="GWV18" s="349"/>
      <c r="GWW18" s="349"/>
      <c r="GWX18" s="349"/>
      <c r="GWY18" s="350"/>
      <c r="GWZ18" s="348"/>
      <c r="GXA18" s="349"/>
      <c r="GXB18" s="349"/>
      <c r="GXC18" s="349"/>
      <c r="GXD18" s="350"/>
      <c r="GXE18" s="348"/>
      <c r="GXF18" s="349"/>
      <c r="GXG18" s="349"/>
      <c r="GXH18" s="349"/>
      <c r="GXI18" s="350"/>
      <c r="GXJ18" s="348"/>
      <c r="GXK18" s="349"/>
      <c r="GXL18" s="349"/>
      <c r="GXM18" s="349"/>
      <c r="GXN18" s="350"/>
      <c r="GXO18" s="348"/>
      <c r="GXP18" s="349"/>
      <c r="GXQ18" s="349"/>
      <c r="GXR18" s="349"/>
      <c r="GXS18" s="350"/>
      <c r="GXT18" s="348"/>
      <c r="GXU18" s="349"/>
      <c r="GXV18" s="349"/>
      <c r="GXW18" s="349"/>
      <c r="GXX18" s="350"/>
      <c r="GXY18" s="348"/>
      <c r="GXZ18" s="349"/>
      <c r="GYA18" s="349"/>
      <c r="GYB18" s="349"/>
      <c r="GYC18" s="350"/>
      <c r="GYD18" s="348"/>
      <c r="GYE18" s="349"/>
      <c r="GYF18" s="349"/>
      <c r="GYG18" s="349"/>
      <c r="GYH18" s="350"/>
      <c r="GYI18" s="348"/>
      <c r="GYJ18" s="349"/>
      <c r="GYK18" s="349"/>
      <c r="GYL18" s="349"/>
      <c r="GYM18" s="350"/>
      <c r="GYN18" s="348"/>
      <c r="GYO18" s="349"/>
      <c r="GYP18" s="349"/>
      <c r="GYQ18" s="349"/>
      <c r="GYR18" s="350"/>
      <c r="GYS18" s="348"/>
      <c r="GYT18" s="349"/>
      <c r="GYU18" s="349"/>
      <c r="GYV18" s="349"/>
      <c r="GYW18" s="350"/>
      <c r="GYX18" s="348"/>
      <c r="GYY18" s="349"/>
      <c r="GYZ18" s="349"/>
      <c r="GZA18" s="349"/>
      <c r="GZB18" s="350"/>
      <c r="GZC18" s="348"/>
      <c r="GZD18" s="349"/>
      <c r="GZE18" s="349"/>
      <c r="GZF18" s="349"/>
      <c r="GZG18" s="350"/>
      <c r="GZH18" s="348"/>
      <c r="GZI18" s="349"/>
      <c r="GZJ18" s="349"/>
      <c r="GZK18" s="349"/>
      <c r="GZL18" s="350"/>
      <c r="GZM18" s="348"/>
      <c r="GZN18" s="349"/>
      <c r="GZO18" s="349"/>
      <c r="GZP18" s="349"/>
      <c r="GZQ18" s="350"/>
      <c r="GZR18" s="348"/>
      <c r="GZS18" s="349"/>
      <c r="GZT18" s="349"/>
      <c r="GZU18" s="349"/>
      <c r="GZV18" s="350"/>
      <c r="GZW18" s="348"/>
      <c r="GZX18" s="349"/>
      <c r="GZY18" s="349"/>
      <c r="GZZ18" s="349"/>
      <c r="HAA18" s="350"/>
      <c r="HAB18" s="348"/>
      <c r="HAC18" s="349"/>
      <c r="HAD18" s="349"/>
      <c r="HAE18" s="349"/>
      <c r="HAF18" s="350"/>
      <c r="HAG18" s="348"/>
      <c r="HAH18" s="349"/>
      <c r="HAI18" s="349"/>
      <c r="HAJ18" s="349"/>
      <c r="HAK18" s="350"/>
      <c r="HAL18" s="348"/>
      <c r="HAM18" s="349"/>
      <c r="HAN18" s="349"/>
      <c r="HAO18" s="349"/>
      <c r="HAP18" s="350"/>
      <c r="HAQ18" s="348"/>
      <c r="HAR18" s="349"/>
      <c r="HAS18" s="349"/>
      <c r="HAT18" s="349"/>
      <c r="HAU18" s="350"/>
      <c r="HAV18" s="348"/>
      <c r="HAW18" s="349"/>
      <c r="HAX18" s="349"/>
      <c r="HAY18" s="349"/>
      <c r="HAZ18" s="350"/>
      <c r="HBA18" s="348"/>
      <c r="HBB18" s="349"/>
      <c r="HBC18" s="349"/>
      <c r="HBD18" s="349"/>
      <c r="HBE18" s="350"/>
      <c r="HBF18" s="348"/>
      <c r="HBG18" s="349"/>
      <c r="HBH18" s="349"/>
      <c r="HBI18" s="349"/>
      <c r="HBJ18" s="350"/>
      <c r="HBK18" s="348"/>
      <c r="HBL18" s="349"/>
      <c r="HBM18" s="349"/>
      <c r="HBN18" s="349"/>
      <c r="HBO18" s="350"/>
      <c r="HBP18" s="348"/>
      <c r="HBQ18" s="349"/>
      <c r="HBR18" s="349"/>
      <c r="HBS18" s="349"/>
      <c r="HBT18" s="350"/>
      <c r="HBU18" s="348"/>
      <c r="HBV18" s="349"/>
      <c r="HBW18" s="349"/>
      <c r="HBX18" s="349"/>
      <c r="HBY18" s="350"/>
      <c r="HBZ18" s="348"/>
      <c r="HCA18" s="349"/>
      <c r="HCB18" s="349"/>
      <c r="HCC18" s="349"/>
      <c r="HCD18" s="350"/>
      <c r="HCE18" s="348"/>
      <c r="HCF18" s="349"/>
      <c r="HCG18" s="349"/>
      <c r="HCH18" s="349"/>
      <c r="HCI18" s="350"/>
      <c r="HCJ18" s="348"/>
      <c r="HCK18" s="349"/>
      <c r="HCL18" s="349"/>
      <c r="HCM18" s="349"/>
      <c r="HCN18" s="350"/>
      <c r="HCO18" s="348"/>
      <c r="HCP18" s="349"/>
      <c r="HCQ18" s="349"/>
      <c r="HCR18" s="349"/>
      <c r="HCS18" s="350"/>
      <c r="HCT18" s="348"/>
      <c r="HCU18" s="349"/>
      <c r="HCV18" s="349"/>
      <c r="HCW18" s="349"/>
      <c r="HCX18" s="350"/>
      <c r="HCY18" s="348"/>
      <c r="HCZ18" s="349"/>
      <c r="HDA18" s="349"/>
      <c r="HDB18" s="349"/>
      <c r="HDC18" s="350"/>
      <c r="HDD18" s="348"/>
      <c r="HDE18" s="349"/>
      <c r="HDF18" s="349"/>
      <c r="HDG18" s="349"/>
      <c r="HDH18" s="350"/>
      <c r="HDI18" s="348"/>
      <c r="HDJ18" s="349"/>
      <c r="HDK18" s="349"/>
      <c r="HDL18" s="349"/>
      <c r="HDM18" s="350"/>
      <c r="HDN18" s="348"/>
      <c r="HDO18" s="349"/>
      <c r="HDP18" s="349"/>
      <c r="HDQ18" s="349"/>
      <c r="HDR18" s="350"/>
      <c r="HDS18" s="348"/>
      <c r="HDT18" s="349"/>
      <c r="HDU18" s="349"/>
      <c r="HDV18" s="349"/>
      <c r="HDW18" s="350"/>
      <c r="HDX18" s="348"/>
      <c r="HDY18" s="349"/>
      <c r="HDZ18" s="349"/>
      <c r="HEA18" s="349"/>
      <c r="HEB18" s="350"/>
      <c r="HEC18" s="348"/>
      <c r="HED18" s="349"/>
      <c r="HEE18" s="349"/>
      <c r="HEF18" s="349"/>
      <c r="HEG18" s="350"/>
      <c r="HEH18" s="348"/>
      <c r="HEI18" s="349"/>
      <c r="HEJ18" s="349"/>
      <c r="HEK18" s="349"/>
      <c r="HEL18" s="350"/>
      <c r="HEM18" s="348"/>
      <c r="HEN18" s="349"/>
      <c r="HEO18" s="349"/>
      <c r="HEP18" s="349"/>
      <c r="HEQ18" s="350"/>
      <c r="HER18" s="348"/>
      <c r="HES18" s="349"/>
      <c r="HET18" s="349"/>
      <c r="HEU18" s="349"/>
      <c r="HEV18" s="350"/>
      <c r="HEW18" s="348"/>
      <c r="HEX18" s="349"/>
      <c r="HEY18" s="349"/>
      <c r="HEZ18" s="349"/>
      <c r="HFA18" s="350"/>
      <c r="HFB18" s="348"/>
      <c r="HFC18" s="349"/>
      <c r="HFD18" s="349"/>
      <c r="HFE18" s="349"/>
      <c r="HFF18" s="350"/>
      <c r="HFG18" s="348"/>
      <c r="HFH18" s="349"/>
      <c r="HFI18" s="349"/>
      <c r="HFJ18" s="349"/>
      <c r="HFK18" s="350"/>
      <c r="HFL18" s="348"/>
      <c r="HFM18" s="349"/>
      <c r="HFN18" s="349"/>
      <c r="HFO18" s="349"/>
      <c r="HFP18" s="350"/>
      <c r="HFQ18" s="348"/>
      <c r="HFR18" s="349"/>
      <c r="HFS18" s="349"/>
      <c r="HFT18" s="349"/>
      <c r="HFU18" s="350"/>
      <c r="HFV18" s="348"/>
      <c r="HFW18" s="349"/>
      <c r="HFX18" s="349"/>
      <c r="HFY18" s="349"/>
      <c r="HFZ18" s="350"/>
      <c r="HGA18" s="348"/>
      <c r="HGB18" s="349"/>
      <c r="HGC18" s="349"/>
      <c r="HGD18" s="349"/>
      <c r="HGE18" s="350"/>
      <c r="HGF18" s="348"/>
      <c r="HGG18" s="349"/>
      <c r="HGH18" s="349"/>
      <c r="HGI18" s="349"/>
      <c r="HGJ18" s="350"/>
      <c r="HGK18" s="348"/>
      <c r="HGL18" s="349"/>
      <c r="HGM18" s="349"/>
      <c r="HGN18" s="349"/>
      <c r="HGO18" s="350"/>
      <c r="HGP18" s="348"/>
      <c r="HGQ18" s="349"/>
      <c r="HGR18" s="349"/>
      <c r="HGS18" s="349"/>
      <c r="HGT18" s="350"/>
      <c r="HGU18" s="348"/>
      <c r="HGV18" s="349"/>
      <c r="HGW18" s="349"/>
      <c r="HGX18" s="349"/>
      <c r="HGY18" s="350"/>
      <c r="HGZ18" s="348"/>
      <c r="HHA18" s="349"/>
      <c r="HHB18" s="349"/>
      <c r="HHC18" s="349"/>
      <c r="HHD18" s="350"/>
      <c r="HHE18" s="348"/>
      <c r="HHF18" s="349"/>
      <c r="HHG18" s="349"/>
      <c r="HHH18" s="349"/>
      <c r="HHI18" s="350"/>
      <c r="HHJ18" s="348"/>
      <c r="HHK18" s="349"/>
      <c r="HHL18" s="349"/>
      <c r="HHM18" s="349"/>
      <c r="HHN18" s="350"/>
      <c r="HHO18" s="348"/>
      <c r="HHP18" s="349"/>
      <c r="HHQ18" s="349"/>
      <c r="HHR18" s="349"/>
      <c r="HHS18" s="350"/>
      <c r="HHT18" s="348"/>
      <c r="HHU18" s="349"/>
      <c r="HHV18" s="349"/>
      <c r="HHW18" s="349"/>
      <c r="HHX18" s="350"/>
      <c r="HHY18" s="348"/>
      <c r="HHZ18" s="349"/>
      <c r="HIA18" s="349"/>
      <c r="HIB18" s="349"/>
      <c r="HIC18" s="350"/>
      <c r="HID18" s="348"/>
      <c r="HIE18" s="349"/>
      <c r="HIF18" s="349"/>
      <c r="HIG18" s="349"/>
      <c r="HIH18" s="350"/>
      <c r="HII18" s="348"/>
      <c r="HIJ18" s="349"/>
      <c r="HIK18" s="349"/>
      <c r="HIL18" s="349"/>
      <c r="HIM18" s="350"/>
      <c r="HIN18" s="348"/>
      <c r="HIO18" s="349"/>
      <c r="HIP18" s="349"/>
      <c r="HIQ18" s="349"/>
      <c r="HIR18" s="350"/>
      <c r="HIS18" s="348"/>
      <c r="HIT18" s="349"/>
      <c r="HIU18" s="349"/>
      <c r="HIV18" s="349"/>
      <c r="HIW18" s="350"/>
      <c r="HIX18" s="348"/>
      <c r="HIY18" s="349"/>
      <c r="HIZ18" s="349"/>
      <c r="HJA18" s="349"/>
      <c r="HJB18" s="350"/>
      <c r="HJC18" s="348"/>
      <c r="HJD18" s="349"/>
      <c r="HJE18" s="349"/>
      <c r="HJF18" s="349"/>
      <c r="HJG18" s="350"/>
      <c r="HJH18" s="348"/>
      <c r="HJI18" s="349"/>
      <c r="HJJ18" s="349"/>
      <c r="HJK18" s="349"/>
      <c r="HJL18" s="350"/>
      <c r="HJM18" s="348"/>
      <c r="HJN18" s="349"/>
      <c r="HJO18" s="349"/>
      <c r="HJP18" s="349"/>
      <c r="HJQ18" s="350"/>
      <c r="HJR18" s="348"/>
      <c r="HJS18" s="349"/>
      <c r="HJT18" s="349"/>
      <c r="HJU18" s="349"/>
      <c r="HJV18" s="350"/>
      <c r="HJW18" s="348"/>
      <c r="HJX18" s="349"/>
      <c r="HJY18" s="349"/>
      <c r="HJZ18" s="349"/>
      <c r="HKA18" s="350"/>
      <c r="HKB18" s="348"/>
      <c r="HKC18" s="349"/>
      <c r="HKD18" s="349"/>
      <c r="HKE18" s="349"/>
      <c r="HKF18" s="350"/>
      <c r="HKG18" s="348"/>
      <c r="HKH18" s="349"/>
      <c r="HKI18" s="349"/>
      <c r="HKJ18" s="349"/>
      <c r="HKK18" s="350"/>
      <c r="HKL18" s="348"/>
      <c r="HKM18" s="349"/>
      <c r="HKN18" s="349"/>
      <c r="HKO18" s="349"/>
      <c r="HKP18" s="350"/>
      <c r="HKQ18" s="348"/>
      <c r="HKR18" s="349"/>
      <c r="HKS18" s="349"/>
      <c r="HKT18" s="349"/>
      <c r="HKU18" s="350"/>
      <c r="HKV18" s="348"/>
      <c r="HKW18" s="349"/>
      <c r="HKX18" s="349"/>
      <c r="HKY18" s="349"/>
      <c r="HKZ18" s="350"/>
      <c r="HLA18" s="348"/>
      <c r="HLB18" s="349"/>
      <c r="HLC18" s="349"/>
      <c r="HLD18" s="349"/>
      <c r="HLE18" s="350"/>
      <c r="HLF18" s="348"/>
      <c r="HLG18" s="349"/>
      <c r="HLH18" s="349"/>
      <c r="HLI18" s="349"/>
      <c r="HLJ18" s="350"/>
      <c r="HLK18" s="348"/>
      <c r="HLL18" s="349"/>
      <c r="HLM18" s="349"/>
      <c r="HLN18" s="349"/>
      <c r="HLO18" s="350"/>
      <c r="HLP18" s="348"/>
      <c r="HLQ18" s="349"/>
      <c r="HLR18" s="349"/>
      <c r="HLS18" s="349"/>
      <c r="HLT18" s="350"/>
      <c r="HLU18" s="348"/>
      <c r="HLV18" s="349"/>
      <c r="HLW18" s="349"/>
      <c r="HLX18" s="349"/>
      <c r="HLY18" s="350"/>
      <c r="HLZ18" s="348"/>
      <c r="HMA18" s="349"/>
      <c r="HMB18" s="349"/>
      <c r="HMC18" s="349"/>
      <c r="HMD18" s="350"/>
      <c r="HME18" s="348"/>
      <c r="HMF18" s="349"/>
      <c r="HMG18" s="349"/>
      <c r="HMH18" s="349"/>
      <c r="HMI18" s="350"/>
      <c r="HMJ18" s="348"/>
      <c r="HMK18" s="349"/>
      <c r="HML18" s="349"/>
      <c r="HMM18" s="349"/>
      <c r="HMN18" s="350"/>
      <c r="HMO18" s="348"/>
      <c r="HMP18" s="349"/>
      <c r="HMQ18" s="349"/>
      <c r="HMR18" s="349"/>
      <c r="HMS18" s="350"/>
      <c r="HMT18" s="348"/>
      <c r="HMU18" s="349"/>
      <c r="HMV18" s="349"/>
      <c r="HMW18" s="349"/>
      <c r="HMX18" s="350"/>
      <c r="HMY18" s="348"/>
      <c r="HMZ18" s="349"/>
      <c r="HNA18" s="349"/>
      <c r="HNB18" s="349"/>
      <c r="HNC18" s="350"/>
      <c r="HND18" s="348"/>
      <c r="HNE18" s="349"/>
      <c r="HNF18" s="349"/>
      <c r="HNG18" s="349"/>
      <c r="HNH18" s="350"/>
      <c r="HNI18" s="348"/>
      <c r="HNJ18" s="349"/>
      <c r="HNK18" s="349"/>
      <c r="HNL18" s="349"/>
      <c r="HNM18" s="350"/>
      <c r="HNN18" s="348"/>
      <c r="HNO18" s="349"/>
      <c r="HNP18" s="349"/>
      <c r="HNQ18" s="349"/>
      <c r="HNR18" s="350"/>
      <c r="HNS18" s="348"/>
      <c r="HNT18" s="349"/>
      <c r="HNU18" s="349"/>
      <c r="HNV18" s="349"/>
      <c r="HNW18" s="350"/>
      <c r="HNX18" s="348"/>
      <c r="HNY18" s="349"/>
      <c r="HNZ18" s="349"/>
      <c r="HOA18" s="349"/>
      <c r="HOB18" s="350"/>
      <c r="HOC18" s="348"/>
      <c r="HOD18" s="349"/>
      <c r="HOE18" s="349"/>
      <c r="HOF18" s="349"/>
      <c r="HOG18" s="350"/>
      <c r="HOH18" s="348"/>
      <c r="HOI18" s="349"/>
      <c r="HOJ18" s="349"/>
      <c r="HOK18" s="349"/>
      <c r="HOL18" s="350"/>
      <c r="HOM18" s="348"/>
      <c r="HON18" s="349"/>
      <c r="HOO18" s="349"/>
      <c r="HOP18" s="349"/>
      <c r="HOQ18" s="350"/>
      <c r="HOR18" s="348"/>
      <c r="HOS18" s="349"/>
      <c r="HOT18" s="349"/>
      <c r="HOU18" s="349"/>
      <c r="HOV18" s="350"/>
      <c r="HOW18" s="348"/>
      <c r="HOX18" s="349"/>
      <c r="HOY18" s="349"/>
      <c r="HOZ18" s="349"/>
      <c r="HPA18" s="350"/>
      <c r="HPB18" s="348"/>
      <c r="HPC18" s="349"/>
      <c r="HPD18" s="349"/>
      <c r="HPE18" s="349"/>
      <c r="HPF18" s="350"/>
      <c r="HPG18" s="348"/>
      <c r="HPH18" s="349"/>
      <c r="HPI18" s="349"/>
      <c r="HPJ18" s="349"/>
      <c r="HPK18" s="350"/>
      <c r="HPL18" s="348"/>
      <c r="HPM18" s="349"/>
      <c r="HPN18" s="349"/>
      <c r="HPO18" s="349"/>
      <c r="HPP18" s="350"/>
      <c r="HPQ18" s="348"/>
      <c r="HPR18" s="349"/>
      <c r="HPS18" s="349"/>
      <c r="HPT18" s="349"/>
      <c r="HPU18" s="350"/>
      <c r="HPV18" s="348"/>
      <c r="HPW18" s="349"/>
      <c r="HPX18" s="349"/>
      <c r="HPY18" s="349"/>
      <c r="HPZ18" s="350"/>
      <c r="HQA18" s="348"/>
      <c r="HQB18" s="349"/>
      <c r="HQC18" s="349"/>
      <c r="HQD18" s="349"/>
      <c r="HQE18" s="350"/>
      <c r="HQF18" s="348"/>
      <c r="HQG18" s="349"/>
      <c r="HQH18" s="349"/>
      <c r="HQI18" s="349"/>
      <c r="HQJ18" s="350"/>
      <c r="HQK18" s="348"/>
      <c r="HQL18" s="349"/>
      <c r="HQM18" s="349"/>
      <c r="HQN18" s="349"/>
      <c r="HQO18" s="350"/>
      <c r="HQP18" s="348"/>
      <c r="HQQ18" s="349"/>
      <c r="HQR18" s="349"/>
      <c r="HQS18" s="349"/>
      <c r="HQT18" s="350"/>
      <c r="HQU18" s="348"/>
      <c r="HQV18" s="349"/>
      <c r="HQW18" s="349"/>
      <c r="HQX18" s="349"/>
      <c r="HQY18" s="350"/>
      <c r="HQZ18" s="348"/>
      <c r="HRA18" s="349"/>
      <c r="HRB18" s="349"/>
      <c r="HRC18" s="349"/>
      <c r="HRD18" s="350"/>
      <c r="HRE18" s="348"/>
      <c r="HRF18" s="349"/>
      <c r="HRG18" s="349"/>
      <c r="HRH18" s="349"/>
      <c r="HRI18" s="350"/>
      <c r="HRJ18" s="348"/>
      <c r="HRK18" s="349"/>
      <c r="HRL18" s="349"/>
      <c r="HRM18" s="349"/>
      <c r="HRN18" s="350"/>
      <c r="HRO18" s="348"/>
      <c r="HRP18" s="349"/>
      <c r="HRQ18" s="349"/>
      <c r="HRR18" s="349"/>
      <c r="HRS18" s="350"/>
      <c r="HRT18" s="348"/>
      <c r="HRU18" s="349"/>
      <c r="HRV18" s="349"/>
      <c r="HRW18" s="349"/>
      <c r="HRX18" s="350"/>
      <c r="HRY18" s="348"/>
      <c r="HRZ18" s="349"/>
      <c r="HSA18" s="349"/>
      <c r="HSB18" s="349"/>
      <c r="HSC18" s="350"/>
      <c r="HSD18" s="348"/>
      <c r="HSE18" s="349"/>
      <c r="HSF18" s="349"/>
      <c r="HSG18" s="349"/>
      <c r="HSH18" s="350"/>
      <c r="HSI18" s="348"/>
      <c r="HSJ18" s="349"/>
      <c r="HSK18" s="349"/>
      <c r="HSL18" s="349"/>
      <c r="HSM18" s="350"/>
      <c r="HSN18" s="348"/>
      <c r="HSO18" s="349"/>
      <c r="HSP18" s="349"/>
      <c r="HSQ18" s="349"/>
      <c r="HSR18" s="350"/>
      <c r="HSS18" s="348"/>
      <c r="HST18" s="349"/>
      <c r="HSU18" s="349"/>
      <c r="HSV18" s="349"/>
      <c r="HSW18" s="350"/>
      <c r="HSX18" s="348"/>
      <c r="HSY18" s="349"/>
      <c r="HSZ18" s="349"/>
      <c r="HTA18" s="349"/>
      <c r="HTB18" s="350"/>
      <c r="HTC18" s="348"/>
      <c r="HTD18" s="349"/>
      <c r="HTE18" s="349"/>
      <c r="HTF18" s="349"/>
      <c r="HTG18" s="350"/>
      <c r="HTH18" s="348"/>
      <c r="HTI18" s="349"/>
      <c r="HTJ18" s="349"/>
      <c r="HTK18" s="349"/>
      <c r="HTL18" s="350"/>
      <c r="HTM18" s="348"/>
      <c r="HTN18" s="349"/>
      <c r="HTO18" s="349"/>
      <c r="HTP18" s="349"/>
      <c r="HTQ18" s="350"/>
      <c r="HTR18" s="348"/>
      <c r="HTS18" s="349"/>
      <c r="HTT18" s="349"/>
      <c r="HTU18" s="349"/>
      <c r="HTV18" s="350"/>
      <c r="HTW18" s="348"/>
      <c r="HTX18" s="349"/>
      <c r="HTY18" s="349"/>
      <c r="HTZ18" s="349"/>
      <c r="HUA18" s="350"/>
      <c r="HUB18" s="348"/>
      <c r="HUC18" s="349"/>
      <c r="HUD18" s="349"/>
      <c r="HUE18" s="349"/>
      <c r="HUF18" s="350"/>
      <c r="HUG18" s="348"/>
      <c r="HUH18" s="349"/>
      <c r="HUI18" s="349"/>
      <c r="HUJ18" s="349"/>
      <c r="HUK18" s="350"/>
      <c r="HUL18" s="348"/>
      <c r="HUM18" s="349"/>
      <c r="HUN18" s="349"/>
      <c r="HUO18" s="349"/>
      <c r="HUP18" s="350"/>
      <c r="HUQ18" s="348"/>
      <c r="HUR18" s="349"/>
      <c r="HUS18" s="349"/>
      <c r="HUT18" s="349"/>
      <c r="HUU18" s="350"/>
      <c r="HUV18" s="348"/>
      <c r="HUW18" s="349"/>
      <c r="HUX18" s="349"/>
      <c r="HUY18" s="349"/>
      <c r="HUZ18" s="350"/>
      <c r="HVA18" s="348"/>
      <c r="HVB18" s="349"/>
      <c r="HVC18" s="349"/>
      <c r="HVD18" s="349"/>
      <c r="HVE18" s="350"/>
      <c r="HVF18" s="348"/>
      <c r="HVG18" s="349"/>
      <c r="HVH18" s="349"/>
      <c r="HVI18" s="349"/>
      <c r="HVJ18" s="350"/>
      <c r="HVK18" s="348"/>
      <c r="HVL18" s="349"/>
      <c r="HVM18" s="349"/>
      <c r="HVN18" s="349"/>
      <c r="HVO18" s="350"/>
      <c r="HVP18" s="348"/>
      <c r="HVQ18" s="349"/>
      <c r="HVR18" s="349"/>
      <c r="HVS18" s="349"/>
      <c r="HVT18" s="350"/>
      <c r="HVU18" s="348"/>
      <c r="HVV18" s="349"/>
      <c r="HVW18" s="349"/>
      <c r="HVX18" s="349"/>
      <c r="HVY18" s="350"/>
      <c r="HVZ18" s="348"/>
      <c r="HWA18" s="349"/>
      <c r="HWB18" s="349"/>
      <c r="HWC18" s="349"/>
      <c r="HWD18" s="350"/>
      <c r="HWE18" s="348"/>
      <c r="HWF18" s="349"/>
      <c r="HWG18" s="349"/>
      <c r="HWH18" s="349"/>
      <c r="HWI18" s="350"/>
      <c r="HWJ18" s="348"/>
      <c r="HWK18" s="349"/>
      <c r="HWL18" s="349"/>
      <c r="HWM18" s="349"/>
      <c r="HWN18" s="350"/>
      <c r="HWO18" s="348"/>
      <c r="HWP18" s="349"/>
      <c r="HWQ18" s="349"/>
      <c r="HWR18" s="349"/>
      <c r="HWS18" s="350"/>
      <c r="HWT18" s="348"/>
      <c r="HWU18" s="349"/>
      <c r="HWV18" s="349"/>
      <c r="HWW18" s="349"/>
      <c r="HWX18" s="350"/>
      <c r="HWY18" s="348"/>
      <c r="HWZ18" s="349"/>
      <c r="HXA18" s="349"/>
      <c r="HXB18" s="349"/>
      <c r="HXC18" s="350"/>
      <c r="HXD18" s="348"/>
      <c r="HXE18" s="349"/>
      <c r="HXF18" s="349"/>
      <c r="HXG18" s="349"/>
      <c r="HXH18" s="350"/>
      <c r="HXI18" s="348"/>
      <c r="HXJ18" s="349"/>
      <c r="HXK18" s="349"/>
      <c r="HXL18" s="349"/>
      <c r="HXM18" s="350"/>
      <c r="HXN18" s="348"/>
      <c r="HXO18" s="349"/>
      <c r="HXP18" s="349"/>
      <c r="HXQ18" s="349"/>
      <c r="HXR18" s="350"/>
      <c r="HXS18" s="348"/>
      <c r="HXT18" s="349"/>
      <c r="HXU18" s="349"/>
      <c r="HXV18" s="349"/>
      <c r="HXW18" s="350"/>
      <c r="HXX18" s="348"/>
      <c r="HXY18" s="349"/>
      <c r="HXZ18" s="349"/>
      <c r="HYA18" s="349"/>
      <c r="HYB18" s="350"/>
      <c r="HYC18" s="348"/>
      <c r="HYD18" s="349"/>
      <c r="HYE18" s="349"/>
      <c r="HYF18" s="349"/>
      <c r="HYG18" s="350"/>
      <c r="HYH18" s="348"/>
      <c r="HYI18" s="349"/>
      <c r="HYJ18" s="349"/>
      <c r="HYK18" s="349"/>
      <c r="HYL18" s="350"/>
      <c r="HYM18" s="348"/>
      <c r="HYN18" s="349"/>
      <c r="HYO18" s="349"/>
      <c r="HYP18" s="349"/>
      <c r="HYQ18" s="350"/>
      <c r="HYR18" s="348"/>
      <c r="HYS18" s="349"/>
      <c r="HYT18" s="349"/>
      <c r="HYU18" s="349"/>
      <c r="HYV18" s="350"/>
      <c r="HYW18" s="348"/>
      <c r="HYX18" s="349"/>
      <c r="HYY18" s="349"/>
      <c r="HYZ18" s="349"/>
      <c r="HZA18" s="350"/>
      <c r="HZB18" s="348"/>
      <c r="HZC18" s="349"/>
      <c r="HZD18" s="349"/>
      <c r="HZE18" s="349"/>
      <c r="HZF18" s="350"/>
      <c r="HZG18" s="348"/>
      <c r="HZH18" s="349"/>
      <c r="HZI18" s="349"/>
      <c r="HZJ18" s="349"/>
      <c r="HZK18" s="350"/>
      <c r="HZL18" s="348"/>
      <c r="HZM18" s="349"/>
      <c r="HZN18" s="349"/>
      <c r="HZO18" s="349"/>
      <c r="HZP18" s="350"/>
      <c r="HZQ18" s="348"/>
      <c r="HZR18" s="349"/>
      <c r="HZS18" s="349"/>
      <c r="HZT18" s="349"/>
      <c r="HZU18" s="350"/>
      <c r="HZV18" s="348"/>
      <c r="HZW18" s="349"/>
      <c r="HZX18" s="349"/>
      <c r="HZY18" s="349"/>
      <c r="HZZ18" s="350"/>
      <c r="IAA18" s="348"/>
      <c r="IAB18" s="349"/>
      <c r="IAC18" s="349"/>
      <c r="IAD18" s="349"/>
      <c r="IAE18" s="350"/>
      <c r="IAF18" s="348"/>
      <c r="IAG18" s="349"/>
      <c r="IAH18" s="349"/>
      <c r="IAI18" s="349"/>
      <c r="IAJ18" s="350"/>
      <c r="IAK18" s="348"/>
      <c r="IAL18" s="349"/>
      <c r="IAM18" s="349"/>
      <c r="IAN18" s="349"/>
      <c r="IAO18" s="350"/>
      <c r="IAP18" s="348"/>
      <c r="IAQ18" s="349"/>
      <c r="IAR18" s="349"/>
      <c r="IAS18" s="349"/>
      <c r="IAT18" s="350"/>
      <c r="IAU18" s="348"/>
      <c r="IAV18" s="349"/>
      <c r="IAW18" s="349"/>
      <c r="IAX18" s="349"/>
      <c r="IAY18" s="350"/>
      <c r="IAZ18" s="348"/>
      <c r="IBA18" s="349"/>
      <c r="IBB18" s="349"/>
      <c r="IBC18" s="349"/>
      <c r="IBD18" s="350"/>
      <c r="IBE18" s="348"/>
      <c r="IBF18" s="349"/>
      <c r="IBG18" s="349"/>
      <c r="IBH18" s="349"/>
      <c r="IBI18" s="350"/>
      <c r="IBJ18" s="348"/>
      <c r="IBK18" s="349"/>
      <c r="IBL18" s="349"/>
      <c r="IBM18" s="349"/>
      <c r="IBN18" s="350"/>
      <c r="IBO18" s="348"/>
      <c r="IBP18" s="349"/>
      <c r="IBQ18" s="349"/>
      <c r="IBR18" s="349"/>
      <c r="IBS18" s="350"/>
      <c r="IBT18" s="348"/>
      <c r="IBU18" s="349"/>
      <c r="IBV18" s="349"/>
      <c r="IBW18" s="349"/>
      <c r="IBX18" s="350"/>
      <c r="IBY18" s="348"/>
      <c r="IBZ18" s="349"/>
      <c r="ICA18" s="349"/>
      <c r="ICB18" s="349"/>
      <c r="ICC18" s="350"/>
      <c r="ICD18" s="348"/>
      <c r="ICE18" s="349"/>
      <c r="ICF18" s="349"/>
      <c r="ICG18" s="349"/>
      <c r="ICH18" s="350"/>
      <c r="ICI18" s="348"/>
      <c r="ICJ18" s="349"/>
      <c r="ICK18" s="349"/>
      <c r="ICL18" s="349"/>
      <c r="ICM18" s="350"/>
      <c r="ICN18" s="348"/>
      <c r="ICO18" s="349"/>
      <c r="ICP18" s="349"/>
      <c r="ICQ18" s="349"/>
      <c r="ICR18" s="350"/>
      <c r="ICS18" s="348"/>
      <c r="ICT18" s="349"/>
      <c r="ICU18" s="349"/>
      <c r="ICV18" s="349"/>
      <c r="ICW18" s="350"/>
      <c r="ICX18" s="348"/>
      <c r="ICY18" s="349"/>
      <c r="ICZ18" s="349"/>
      <c r="IDA18" s="349"/>
      <c r="IDB18" s="350"/>
      <c r="IDC18" s="348"/>
      <c r="IDD18" s="349"/>
      <c r="IDE18" s="349"/>
      <c r="IDF18" s="349"/>
      <c r="IDG18" s="350"/>
      <c r="IDH18" s="348"/>
      <c r="IDI18" s="349"/>
      <c r="IDJ18" s="349"/>
      <c r="IDK18" s="349"/>
      <c r="IDL18" s="350"/>
      <c r="IDM18" s="348"/>
      <c r="IDN18" s="349"/>
      <c r="IDO18" s="349"/>
      <c r="IDP18" s="349"/>
      <c r="IDQ18" s="350"/>
      <c r="IDR18" s="348"/>
      <c r="IDS18" s="349"/>
      <c r="IDT18" s="349"/>
      <c r="IDU18" s="349"/>
      <c r="IDV18" s="350"/>
      <c r="IDW18" s="348"/>
      <c r="IDX18" s="349"/>
      <c r="IDY18" s="349"/>
      <c r="IDZ18" s="349"/>
      <c r="IEA18" s="350"/>
      <c r="IEB18" s="348"/>
      <c r="IEC18" s="349"/>
      <c r="IED18" s="349"/>
      <c r="IEE18" s="349"/>
      <c r="IEF18" s="350"/>
      <c r="IEG18" s="348"/>
      <c r="IEH18" s="349"/>
      <c r="IEI18" s="349"/>
      <c r="IEJ18" s="349"/>
      <c r="IEK18" s="350"/>
      <c r="IEL18" s="348"/>
      <c r="IEM18" s="349"/>
      <c r="IEN18" s="349"/>
      <c r="IEO18" s="349"/>
      <c r="IEP18" s="350"/>
      <c r="IEQ18" s="348"/>
      <c r="IER18" s="349"/>
      <c r="IES18" s="349"/>
      <c r="IET18" s="349"/>
      <c r="IEU18" s="350"/>
      <c r="IEV18" s="348"/>
      <c r="IEW18" s="349"/>
      <c r="IEX18" s="349"/>
      <c r="IEY18" s="349"/>
      <c r="IEZ18" s="350"/>
      <c r="IFA18" s="348"/>
      <c r="IFB18" s="349"/>
      <c r="IFC18" s="349"/>
      <c r="IFD18" s="349"/>
      <c r="IFE18" s="350"/>
      <c r="IFF18" s="348"/>
      <c r="IFG18" s="349"/>
      <c r="IFH18" s="349"/>
      <c r="IFI18" s="349"/>
      <c r="IFJ18" s="350"/>
      <c r="IFK18" s="348"/>
      <c r="IFL18" s="349"/>
      <c r="IFM18" s="349"/>
      <c r="IFN18" s="349"/>
      <c r="IFO18" s="350"/>
      <c r="IFP18" s="348"/>
      <c r="IFQ18" s="349"/>
      <c r="IFR18" s="349"/>
      <c r="IFS18" s="349"/>
      <c r="IFT18" s="350"/>
      <c r="IFU18" s="348"/>
      <c r="IFV18" s="349"/>
      <c r="IFW18" s="349"/>
      <c r="IFX18" s="349"/>
      <c r="IFY18" s="350"/>
      <c r="IFZ18" s="348"/>
      <c r="IGA18" s="349"/>
      <c r="IGB18" s="349"/>
      <c r="IGC18" s="349"/>
      <c r="IGD18" s="350"/>
      <c r="IGE18" s="348"/>
      <c r="IGF18" s="349"/>
      <c r="IGG18" s="349"/>
      <c r="IGH18" s="349"/>
      <c r="IGI18" s="350"/>
      <c r="IGJ18" s="348"/>
      <c r="IGK18" s="349"/>
      <c r="IGL18" s="349"/>
      <c r="IGM18" s="349"/>
      <c r="IGN18" s="350"/>
      <c r="IGO18" s="348"/>
      <c r="IGP18" s="349"/>
      <c r="IGQ18" s="349"/>
      <c r="IGR18" s="349"/>
      <c r="IGS18" s="350"/>
      <c r="IGT18" s="348"/>
      <c r="IGU18" s="349"/>
      <c r="IGV18" s="349"/>
      <c r="IGW18" s="349"/>
      <c r="IGX18" s="350"/>
      <c r="IGY18" s="348"/>
      <c r="IGZ18" s="349"/>
      <c r="IHA18" s="349"/>
      <c r="IHB18" s="349"/>
      <c r="IHC18" s="350"/>
      <c r="IHD18" s="348"/>
      <c r="IHE18" s="349"/>
      <c r="IHF18" s="349"/>
      <c r="IHG18" s="349"/>
      <c r="IHH18" s="350"/>
      <c r="IHI18" s="348"/>
      <c r="IHJ18" s="349"/>
      <c r="IHK18" s="349"/>
      <c r="IHL18" s="349"/>
      <c r="IHM18" s="350"/>
      <c r="IHN18" s="348"/>
      <c r="IHO18" s="349"/>
      <c r="IHP18" s="349"/>
      <c r="IHQ18" s="349"/>
      <c r="IHR18" s="350"/>
      <c r="IHS18" s="348"/>
      <c r="IHT18" s="349"/>
      <c r="IHU18" s="349"/>
      <c r="IHV18" s="349"/>
      <c r="IHW18" s="350"/>
      <c r="IHX18" s="348"/>
      <c r="IHY18" s="349"/>
      <c r="IHZ18" s="349"/>
      <c r="IIA18" s="349"/>
      <c r="IIB18" s="350"/>
      <c r="IIC18" s="348"/>
      <c r="IID18" s="349"/>
      <c r="IIE18" s="349"/>
      <c r="IIF18" s="349"/>
      <c r="IIG18" s="350"/>
      <c r="IIH18" s="348"/>
      <c r="III18" s="349"/>
      <c r="IIJ18" s="349"/>
      <c r="IIK18" s="349"/>
      <c r="IIL18" s="350"/>
      <c r="IIM18" s="348"/>
      <c r="IIN18" s="349"/>
      <c r="IIO18" s="349"/>
      <c r="IIP18" s="349"/>
      <c r="IIQ18" s="350"/>
      <c r="IIR18" s="348"/>
      <c r="IIS18" s="349"/>
      <c r="IIT18" s="349"/>
      <c r="IIU18" s="349"/>
      <c r="IIV18" s="350"/>
      <c r="IIW18" s="348"/>
      <c r="IIX18" s="349"/>
      <c r="IIY18" s="349"/>
      <c r="IIZ18" s="349"/>
      <c r="IJA18" s="350"/>
      <c r="IJB18" s="348"/>
      <c r="IJC18" s="349"/>
      <c r="IJD18" s="349"/>
      <c r="IJE18" s="349"/>
      <c r="IJF18" s="350"/>
      <c r="IJG18" s="348"/>
      <c r="IJH18" s="349"/>
      <c r="IJI18" s="349"/>
      <c r="IJJ18" s="349"/>
      <c r="IJK18" s="350"/>
      <c r="IJL18" s="348"/>
      <c r="IJM18" s="349"/>
      <c r="IJN18" s="349"/>
      <c r="IJO18" s="349"/>
      <c r="IJP18" s="350"/>
      <c r="IJQ18" s="348"/>
      <c r="IJR18" s="349"/>
      <c r="IJS18" s="349"/>
      <c r="IJT18" s="349"/>
      <c r="IJU18" s="350"/>
      <c r="IJV18" s="348"/>
      <c r="IJW18" s="349"/>
      <c r="IJX18" s="349"/>
      <c r="IJY18" s="349"/>
      <c r="IJZ18" s="350"/>
      <c r="IKA18" s="348"/>
      <c r="IKB18" s="349"/>
      <c r="IKC18" s="349"/>
      <c r="IKD18" s="349"/>
      <c r="IKE18" s="350"/>
      <c r="IKF18" s="348"/>
      <c r="IKG18" s="349"/>
      <c r="IKH18" s="349"/>
      <c r="IKI18" s="349"/>
      <c r="IKJ18" s="350"/>
      <c r="IKK18" s="348"/>
      <c r="IKL18" s="349"/>
      <c r="IKM18" s="349"/>
      <c r="IKN18" s="349"/>
      <c r="IKO18" s="350"/>
      <c r="IKP18" s="348"/>
      <c r="IKQ18" s="349"/>
      <c r="IKR18" s="349"/>
      <c r="IKS18" s="349"/>
      <c r="IKT18" s="350"/>
      <c r="IKU18" s="348"/>
      <c r="IKV18" s="349"/>
      <c r="IKW18" s="349"/>
      <c r="IKX18" s="349"/>
      <c r="IKY18" s="350"/>
      <c r="IKZ18" s="348"/>
      <c r="ILA18" s="349"/>
      <c r="ILB18" s="349"/>
      <c r="ILC18" s="349"/>
      <c r="ILD18" s="350"/>
      <c r="ILE18" s="348"/>
      <c r="ILF18" s="349"/>
      <c r="ILG18" s="349"/>
      <c r="ILH18" s="349"/>
      <c r="ILI18" s="350"/>
      <c r="ILJ18" s="348"/>
      <c r="ILK18" s="349"/>
      <c r="ILL18" s="349"/>
      <c r="ILM18" s="349"/>
      <c r="ILN18" s="350"/>
      <c r="ILO18" s="348"/>
      <c r="ILP18" s="349"/>
      <c r="ILQ18" s="349"/>
      <c r="ILR18" s="349"/>
      <c r="ILS18" s="350"/>
      <c r="ILT18" s="348"/>
      <c r="ILU18" s="349"/>
      <c r="ILV18" s="349"/>
      <c r="ILW18" s="349"/>
      <c r="ILX18" s="350"/>
      <c r="ILY18" s="348"/>
      <c r="ILZ18" s="349"/>
      <c r="IMA18" s="349"/>
      <c r="IMB18" s="349"/>
      <c r="IMC18" s="350"/>
      <c r="IMD18" s="348"/>
      <c r="IME18" s="349"/>
      <c r="IMF18" s="349"/>
      <c r="IMG18" s="349"/>
      <c r="IMH18" s="350"/>
      <c r="IMI18" s="348"/>
      <c r="IMJ18" s="349"/>
      <c r="IMK18" s="349"/>
      <c r="IML18" s="349"/>
      <c r="IMM18" s="350"/>
      <c r="IMN18" s="348"/>
      <c r="IMO18" s="349"/>
      <c r="IMP18" s="349"/>
      <c r="IMQ18" s="349"/>
      <c r="IMR18" s="350"/>
      <c r="IMS18" s="348"/>
      <c r="IMT18" s="349"/>
      <c r="IMU18" s="349"/>
      <c r="IMV18" s="349"/>
      <c r="IMW18" s="350"/>
      <c r="IMX18" s="348"/>
      <c r="IMY18" s="349"/>
      <c r="IMZ18" s="349"/>
      <c r="INA18" s="349"/>
      <c r="INB18" s="350"/>
      <c r="INC18" s="348"/>
      <c r="IND18" s="349"/>
      <c r="INE18" s="349"/>
      <c r="INF18" s="349"/>
      <c r="ING18" s="350"/>
      <c r="INH18" s="348"/>
      <c r="INI18" s="349"/>
      <c r="INJ18" s="349"/>
      <c r="INK18" s="349"/>
      <c r="INL18" s="350"/>
      <c r="INM18" s="348"/>
      <c r="INN18" s="349"/>
      <c r="INO18" s="349"/>
      <c r="INP18" s="349"/>
      <c r="INQ18" s="350"/>
      <c r="INR18" s="348"/>
      <c r="INS18" s="349"/>
      <c r="INT18" s="349"/>
      <c r="INU18" s="349"/>
      <c r="INV18" s="350"/>
      <c r="INW18" s="348"/>
      <c r="INX18" s="349"/>
      <c r="INY18" s="349"/>
      <c r="INZ18" s="349"/>
      <c r="IOA18" s="350"/>
      <c r="IOB18" s="348"/>
      <c r="IOC18" s="349"/>
      <c r="IOD18" s="349"/>
      <c r="IOE18" s="349"/>
      <c r="IOF18" s="350"/>
      <c r="IOG18" s="348"/>
      <c r="IOH18" s="349"/>
      <c r="IOI18" s="349"/>
      <c r="IOJ18" s="349"/>
      <c r="IOK18" s="350"/>
      <c r="IOL18" s="348"/>
      <c r="IOM18" s="349"/>
      <c r="ION18" s="349"/>
      <c r="IOO18" s="349"/>
      <c r="IOP18" s="350"/>
      <c r="IOQ18" s="348"/>
      <c r="IOR18" s="349"/>
      <c r="IOS18" s="349"/>
      <c r="IOT18" s="349"/>
      <c r="IOU18" s="350"/>
      <c r="IOV18" s="348"/>
      <c r="IOW18" s="349"/>
      <c r="IOX18" s="349"/>
      <c r="IOY18" s="349"/>
      <c r="IOZ18" s="350"/>
      <c r="IPA18" s="348"/>
      <c r="IPB18" s="349"/>
      <c r="IPC18" s="349"/>
      <c r="IPD18" s="349"/>
      <c r="IPE18" s="350"/>
      <c r="IPF18" s="348"/>
      <c r="IPG18" s="349"/>
      <c r="IPH18" s="349"/>
      <c r="IPI18" s="349"/>
      <c r="IPJ18" s="350"/>
      <c r="IPK18" s="348"/>
      <c r="IPL18" s="349"/>
      <c r="IPM18" s="349"/>
      <c r="IPN18" s="349"/>
      <c r="IPO18" s="350"/>
      <c r="IPP18" s="348"/>
      <c r="IPQ18" s="349"/>
      <c r="IPR18" s="349"/>
      <c r="IPS18" s="349"/>
      <c r="IPT18" s="350"/>
      <c r="IPU18" s="348"/>
      <c r="IPV18" s="349"/>
      <c r="IPW18" s="349"/>
      <c r="IPX18" s="349"/>
      <c r="IPY18" s="350"/>
      <c r="IPZ18" s="348"/>
      <c r="IQA18" s="349"/>
      <c r="IQB18" s="349"/>
      <c r="IQC18" s="349"/>
      <c r="IQD18" s="350"/>
      <c r="IQE18" s="348"/>
      <c r="IQF18" s="349"/>
      <c r="IQG18" s="349"/>
      <c r="IQH18" s="349"/>
      <c r="IQI18" s="350"/>
      <c r="IQJ18" s="348"/>
      <c r="IQK18" s="349"/>
      <c r="IQL18" s="349"/>
      <c r="IQM18" s="349"/>
      <c r="IQN18" s="350"/>
      <c r="IQO18" s="348"/>
      <c r="IQP18" s="349"/>
      <c r="IQQ18" s="349"/>
      <c r="IQR18" s="349"/>
      <c r="IQS18" s="350"/>
      <c r="IQT18" s="348"/>
      <c r="IQU18" s="349"/>
      <c r="IQV18" s="349"/>
      <c r="IQW18" s="349"/>
      <c r="IQX18" s="350"/>
      <c r="IQY18" s="348"/>
      <c r="IQZ18" s="349"/>
      <c r="IRA18" s="349"/>
      <c r="IRB18" s="349"/>
      <c r="IRC18" s="350"/>
      <c r="IRD18" s="348"/>
      <c r="IRE18" s="349"/>
      <c r="IRF18" s="349"/>
      <c r="IRG18" s="349"/>
      <c r="IRH18" s="350"/>
      <c r="IRI18" s="348"/>
      <c r="IRJ18" s="349"/>
      <c r="IRK18" s="349"/>
      <c r="IRL18" s="349"/>
      <c r="IRM18" s="350"/>
      <c r="IRN18" s="348"/>
      <c r="IRO18" s="349"/>
      <c r="IRP18" s="349"/>
      <c r="IRQ18" s="349"/>
      <c r="IRR18" s="350"/>
      <c r="IRS18" s="348"/>
      <c r="IRT18" s="349"/>
      <c r="IRU18" s="349"/>
      <c r="IRV18" s="349"/>
      <c r="IRW18" s="350"/>
      <c r="IRX18" s="348"/>
      <c r="IRY18" s="349"/>
      <c r="IRZ18" s="349"/>
      <c r="ISA18" s="349"/>
      <c r="ISB18" s="350"/>
      <c r="ISC18" s="348"/>
      <c r="ISD18" s="349"/>
      <c r="ISE18" s="349"/>
      <c r="ISF18" s="349"/>
      <c r="ISG18" s="350"/>
      <c r="ISH18" s="348"/>
      <c r="ISI18" s="349"/>
      <c r="ISJ18" s="349"/>
      <c r="ISK18" s="349"/>
      <c r="ISL18" s="350"/>
      <c r="ISM18" s="348"/>
      <c r="ISN18" s="349"/>
      <c r="ISO18" s="349"/>
      <c r="ISP18" s="349"/>
      <c r="ISQ18" s="350"/>
      <c r="ISR18" s="348"/>
      <c r="ISS18" s="349"/>
      <c r="IST18" s="349"/>
      <c r="ISU18" s="349"/>
      <c r="ISV18" s="350"/>
      <c r="ISW18" s="348"/>
      <c r="ISX18" s="349"/>
      <c r="ISY18" s="349"/>
      <c r="ISZ18" s="349"/>
      <c r="ITA18" s="350"/>
      <c r="ITB18" s="348"/>
      <c r="ITC18" s="349"/>
      <c r="ITD18" s="349"/>
      <c r="ITE18" s="349"/>
      <c r="ITF18" s="350"/>
      <c r="ITG18" s="348"/>
      <c r="ITH18" s="349"/>
      <c r="ITI18" s="349"/>
      <c r="ITJ18" s="349"/>
      <c r="ITK18" s="350"/>
      <c r="ITL18" s="348"/>
      <c r="ITM18" s="349"/>
      <c r="ITN18" s="349"/>
      <c r="ITO18" s="349"/>
      <c r="ITP18" s="350"/>
      <c r="ITQ18" s="348"/>
      <c r="ITR18" s="349"/>
      <c r="ITS18" s="349"/>
      <c r="ITT18" s="349"/>
      <c r="ITU18" s="350"/>
      <c r="ITV18" s="348"/>
      <c r="ITW18" s="349"/>
      <c r="ITX18" s="349"/>
      <c r="ITY18" s="349"/>
      <c r="ITZ18" s="350"/>
      <c r="IUA18" s="348"/>
      <c r="IUB18" s="349"/>
      <c r="IUC18" s="349"/>
      <c r="IUD18" s="349"/>
      <c r="IUE18" s="350"/>
      <c r="IUF18" s="348"/>
      <c r="IUG18" s="349"/>
      <c r="IUH18" s="349"/>
      <c r="IUI18" s="349"/>
      <c r="IUJ18" s="350"/>
      <c r="IUK18" s="348"/>
      <c r="IUL18" s="349"/>
      <c r="IUM18" s="349"/>
      <c r="IUN18" s="349"/>
      <c r="IUO18" s="350"/>
      <c r="IUP18" s="348"/>
      <c r="IUQ18" s="349"/>
      <c r="IUR18" s="349"/>
      <c r="IUS18" s="349"/>
      <c r="IUT18" s="350"/>
      <c r="IUU18" s="348"/>
      <c r="IUV18" s="349"/>
      <c r="IUW18" s="349"/>
      <c r="IUX18" s="349"/>
      <c r="IUY18" s="350"/>
      <c r="IUZ18" s="348"/>
      <c r="IVA18" s="349"/>
      <c r="IVB18" s="349"/>
      <c r="IVC18" s="349"/>
      <c r="IVD18" s="350"/>
      <c r="IVE18" s="348"/>
      <c r="IVF18" s="349"/>
      <c r="IVG18" s="349"/>
      <c r="IVH18" s="349"/>
      <c r="IVI18" s="350"/>
      <c r="IVJ18" s="348"/>
      <c r="IVK18" s="349"/>
      <c r="IVL18" s="349"/>
      <c r="IVM18" s="349"/>
      <c r="IVN18" s="350"/>
      <c r="IVO18" s="348"/>
      <c r="IVP18" s="349"/>
      <c r="IVQ18" s="349"/>
      <c r="IVR18" s="349"/>
      <c r="IVS18" s="350"/>
      <c r="IVT18" s="348"/>
      <c r="IVU18" s="349"/>
      <c r="IVV18" s="349"/>
      <c r="IVW18" s="349"/>
      <c r="IVX18" s="350"/>
      <c r="IVY18" s="348"/>
      <c r="IVZ18" s="349"/>
      <c r="IWA18" s="349"/>
      <c r="IWB18" s="349"/>
      <c r="IWC18" s="350"/>
      <c r="IWD18" s="348"/>
      <c r="IWE18" s="349"/>
      <c r="IWF18" s="349"/>
      <c r="IWG18" s="349"/>
      <c r="IWH18" s="350"/>
      <c r="IWI18" s="348"/>
      <c r="IWJ18" s="349"/>
      <c r="IWK18" s="349"/>
      <c r="IWL18" s="349"/>
      <c r="IWM18" s="350"/>
      <c r="IWN18" s="348"/>
      <c r="IWO18" s="349"/>
      <c r="IWP18" s="349"/>
      <c r="IWQ18" s="349"/>
      <c r="IWR18" s="350"/>
      <c r="IWS18" s="348"/>
      <c r="IWT18" s="349"/>
      <c r="IWU18" s="349"/>
      <c r="IWV18" s="349"/>
      <c r="IWW18" s="350"/>
      <c r="IWX18" s="348"/>
      <c r="IWY18" s="349"/>
      <c r="IWZ18" s="349"/>
      <c r="IXA18" s="349"/>
      <c r="IXB18" s="350"/>
      <c r="IXC18" s="348"/>
      <c r="IXD18" s="349"/>
      <c r="IXE18" s="349"/>
      <c r="IXF18" s="349"/>
      <c r="IXG18" s="350"/>
      <c r="IXH18" s="348"/>
      <c r="IXI18" s="349"/>
      <c r="IXJ18" s="349"/>
      <c r="IXK18" s="349"/>
      <c r="IXL18" s="350"/>
      <c r="IXM18" s="348"/>
      <c r="IXN18" s="349"/>
      <c r="IXO18" s="349"/>
      <c r="IXP18" s="349"/>
      <c r="IXQ18" s="350"/>
      <c r="IXR18" s="348"/>
      <c r="IXS18" s="349"/>
      <c r="IXT18" s="349"/>
      <c r="IXU18" s="349"/>
      <c r="IXV18" s="350"/>
      <c r="IXW18" s="348"/>
      <c r="IXX18" s="349"/>
      <c r="IXY18" s="349"/>
      <c r="IXZ18" s="349"/>
      <c r="IYA18" s="350"/>
      <c r="IYB18" s="348"/>
      <c r="IYC18" s="349"/>
      <c r="IYD18" s="349"/>
      <c r="IYE18" s="349"/>
      <c r="IYF18" s="350"/>
      <c r="IYG18" s="348"/>
      <c r="IYH18" s="349"/>
      <c r="IYI18" s="349"/>
      <c r="IYJ18" s="349"/>
      <c r="IYK18" s="350"/>
      <c r="IYL18" s="348"/>
      <c r="IYM18" s="349"/>
      <c r="IYN18" s="349"/>
      <c r="IYO18" s="349"/>
      <c r="IYP18" s="350"/>
      <c r="IYQ18" s="348"/>
      <c r="IYR18" s="349"/>
      <c r="IYS18" s="349"/>
      <c r="IYT18" s="349"/>
      <c r="IYU18" s="350"/>
      <c r="IYV18" s="348"/>
      <c r="IYW18" s="349"/>
      <c r="IYX18" s="349"/>
      <c r="IYY18" s="349"/>
      <c r="IYZ18" s="350"/>
      <c r="IZA18" s="348"/>
      <c r="IZB18" s="349"/>
      <c r="IZC18" s="349"/>
      <c r="IZD18" s="349"/>
      <c r="IZE18" s="350"/>
      <c r="IZF18" s="348"/>
      <c r="IZG18" s="349"/>
      <c r="IZH18" s="349"/>
      <c r="IZI18" s="349"/>
      <c r="IZJ18" s="350"/>
      <c r="IZK18" s="348"/>
      <c r="IZL18" s="349"/>
      <c r="IZM18" s="349"/>
      <c r="IZN18" s="349"/>
      <c r="IZO18" s="350"/>
      <c r="IZP18" s="348"/>
      <c r="IZQ18" s="349"/>
      <c r="IZR18" s="349"/>
      <c r="IZS18" s="349"/>
      <c r="IZT18" s="350"/>
      <c r="IZU18" s="348"/>
      <c r="IZV18" s="349"/>
      <c r="IZW18" s="349"/>
      <c r="IZX18" s="349"/>
      <c r="IZY18" s="350"/>
      <c r="IZZ18" s="348"/>
      <c r="JAA18" s="349"/>
      <c r="JAB18" s="349"/>
      <c r="JAC18" s="349"/>
      <c r="JAD18" s="350"/>
      <c r="JAE18" s="348"/>
      <c r="JAF18" s="349"/>
      <c r="JAG18" s="349"/>
      <c r="JAH18" s="349"/>
      <c r="JAI18" s="350"/>
      <c r="JAJ18" s="348"/>
      <c r="JAK18" s="349"/>
      <c r="JAL18" s="349"/>
      <c r="JAM18" s="349"/>
      <c r="JAN18" s="350"/>
      <c r="JAO18" s="348"/>
      <c r="JAP18" s="349"/>
      <c r="JAQ18" s="349"/>
      <c r="JAR18" s="349"/>
      <c r="JAS18" s="350"/>
      <c r="JAT18" s="348"/>
      <c r="JAU18" s="349"/>
      <c r="JAV18" s="349"/>
      <c r="JAW18" s="349"/>
      <c r="JAX18" s="350"/>
      <c r="JAY18" s="348"/>
      <c r="JAZ18" s="349"/>
      <c r="JBA18" s="349"/>
      <c r="JBB18" s="349"/>
      <c r="JBC18" s="350"/>
      <c r="JBD18" s="348"/>
      <c r="JBE18" s="349"/>
      <c r="JBF18" s="349"/>
      <c r="JBG18" s="349"/>
      <c r="JBH18" s="350"/>
      <c r="JBI18" s="348"/>
      <c r="JBJ18" s="349"/>
      <c r="JBK18" s="349"/>
      <c r="JBL18" s="349"/>
      <c r="JBM18" s="350"/>
      <c r="JBN18" s="348"/>
      <c r="JBO18" s="349"/>
      <c r="JBP18" s="349"/>
      <c r="JBQ18" s="349"/>
      <c r="JBR18" s="350"/>
      <c r="JBS18" s="348"/>
      <c r="JBT18" s="349"/>
      <c r="JBU18" s="349"/>
      <c r="JBV18" s="349"/>
      <c r="JBW18" s="350"/>
      <c r="JBX18" s="348"/>
      <c r="JBY18" s="349"/>
      <c r="JBZ18" s="349"/>
      <c r="JCA18" s="349"/>
      <c r="JCB18" s="350"/>
      <c r="JCC18" s="348"/>
      <c r="JCD18" s="349"/>
      <c r="JCE18" s="349"/>
      <c r="JCF18" s="349"/>
      <c r="JCG18" s="350"/>
      <c r="JCH18" s="348"/>
      <c r="JCI18" s="349"/>
      <c r="JCJ18" s="349"/>
      <c r="JCK18" s="349"/>
      <c r="JCL18" s="350"/>
      <c r="JCM18" s="348"/>
      <c r="JCN18" s="349"/>
      <c r="JCO18" s="349"/>
      <c r="JCP18" s="349"/>
      <c r="JCQ18" s="350"/>
      <c r="JCR18" s="348"/>
      <c r="JCS18" s="349"/>
      <c r="JCT18" s="349"/>
      <c r="JCU18" s="349"/>
      <c r="JCV18" s="350"/>
      <c r="JCW18" s="348"/>
      <c r="JCX18" s="349"/>
      <c r="JCY18" s="349"/>
      <c r="JCZ18" s="349"/>
      <c r="JDA18" s="350"/>
      <c r="JDB18" s="348"/>
      <c r="JDC18" s="349"/>
      <c r="JDD18" s="349"/>
      <c r="JDE18" s="349"/>
      <c r="JDF18" s="350"/>
      <c r="JDG18" s="348"/>
      <c r="JDH18" s="349"/>
      <c r="JDI18" s="349"/>
      <c r="JDJ18" s="349"/>
      <c r="JDK18" s="350"/>
      <c r="JDL18" s="348"/>
      <c r="JDM18" s="349"/>
      <c r="JDN18" s="349"/>
      <c r="JDO18" s="349"/>
      <c r="JDP18" s="350"/>
      <c r="JDQ18" s="348"/>
      <c r="JDR18" s="349"/>
      <c r="JDS18" s="349"/>
      <c r="JDT18" s="349"/>
      <c r="JDU18" s="350"/>
      <c r="JDV18" s="348"/>
      <c r="JDW18" s="349"/>
      <c r="JDX18" s="349"/>
      <c r="JDY18" s="349"/>
      <c r="JDZ18" s="350"/>
      <c r="JEA18" s="348"/>
      <c r="JEB18" s="349"/>
      <c r="JEC18" s="349"/>
      <c r="JED18" s="349"/>
      <c r="JEE18" s="350"/>
      <c r="JEF18" s="348"/>
      <c r="JEG18" s="349"/>
      <c r="JEH18" s="349"/>
      <c r="JEI18" s="349"/>
      <c r="JEJ18" s="350"/>
      <c r="JEK18" s="348"/>
      <c r="JEL18" s="349"/>
      <c r="JEM18" s="349"/>
      <c r="JEN18" s="349"/>
      <c r="JEO18" s="350"/>
      <c r="JEP18" s="348"/>
      <c r="JEQ18" s="349"/>
      <c r="JER18" s="349"/>
      <c r="JES18" s="349"/>
      <c r="JET18" s="350"/>
      <c r="JEU18" s="348"/>
      <c r="JEV18" s="349"/>
      <c r="JEW18" s="349"/>
      <c r="JEX18" s="349"/>
      <c r="JEY18" s="350"/>
      <c r="JEZ18" s="348"/>
      <c r="JFA18" s="349"/>
      <c r="JFB18" s="349"/>
      <c r="JFC18" s="349"/>
      <c r="JFD18" s="350"/>
      <c r="JFE18" s="348"/>
      <c r="JFF18" s="349"/>
      <c r="JFG18" s="349"/>
      <c r="JFH18" s="349"/>
      <c r="JFI18" s="350"/>
      <c r="JFJ18" s="348"/>
      <c r="JFK18" s="349"/>
      <c r="JFL18" s="349"/>
      <c r="JFM18" s="349"/>
      <c r="JFN18" s="350"/>
      <c r="JFO18" s="348"/>
      <c r="JFP18" s="349"/>
      <c r="JFQ18" s="349"/>
      <c r="JFR18" s="349"/>
      <c r="JFS18" s="350"/>
      <c r="JFT18" s="348"/>
      <c r="JFU18" s="349"/>
      <c r="JFV18" s="349"/>
      <c r="JFW18" s="349"/>
      <c r="JFX18" s="350"/>
      <c r="JFY18" s="348"/>
      <c r="JFZ18" s="349"/>
      <c r="JGA18" s="349"/>
      <c r="JGB18" s="349"/>
      <c r="JGC18" s="350"/>
      <c r="JGD18" s="348"/>
      <c r="JGE18" s="349"/>
      <c r="JGF18" s="349"/>
      <c r="JGG18" s="349"/>
      <c r="JGH18" s="350"/>
      <c r="JGI18" s="348"/>
      <c r="JGJ18" s="349"/>
      <c r="JGK18" s="349"/>
      <c r="JGL18" s="349"/>
      <c r="JGM18" s="350"/>
      <c r="JGN18" s="348"/>
      <c r="JGO18" s="349"/>
      <c r="JGP18" s="349"/>
      <c r="JGQ18" s="349"/>
      <c r="JGR18" s="350"/>
      <c r="JGS18" s="348"/>
      <c r="JGT18" s="349"/>
      <c r="JGU18" s="349"/>
      <c r="JGV18" s="349"/>
      <c r="JGW18" s="350"/>
      <c r="JGX18" s="348"/>
      <c r="JGY18" s="349"/>
      <c r="JGZ18" s="349"/>
      <c r="JHA18" s="349"/>
      <c r="JHB18" s="350"/>
      <c r="JHC18" s="348"/>
      <c r="JHD18" s="349"/>
      <c r="JHE18" s="349"/>
      <c r="JHF18" s="349"/>
      <c r="JHG18" s="350"/>
      <c r="JHH18" s="348"/>
      <c r="JHI18" s="349"/>
      <c r="JHJ18" s="349"/>
      <c r="JHK18" s="349"/>
      <c r="JHL18" s="350"/>
      <c r="JHM18" s="348"/>
      <c r="JHN18" s="349"/>
      <c r="JHO18" s="349"/>
      <c r="JHP18" s="349"/>
      <c r="JHQ18" s="350"/>
      <c r="JHR18" s="348"/>
      <c r="JHS18" s="349"/>
      <c r="JHT18" s="349"/>
      <c r="JHU18" s="349"/>
      <c r="JHV18" s="350"/>
      <c r="JHW18" s="348"/>
      <c r="JHX18" s="349"/>
      <c r="JHY18" s="349"/>
      <c r="JHZ18" s="349"/>
      <c r="JIA18" s="350"/>
      <c r="JIB18" s="348"/>
      <c r="JIC18" s="349"/>
      <c r="JID18" s="349"/>
      <c r="JIE18" s="349"/>
      <c r="JIF18" s="350"/>
      <c r="JIG18" s="348"/>
      <c r="JIH18" s="349"/>
      <c r="JII18" s="349"/>
      <c r="JIJ18" s="349"/>
      <c r="JIK18" s="350"/>
      <c r="JIL18" s="348"/>
      <c r="JIM18" s="349"/>
      <c r="JIN18" s="349"/>
      <c r="JIO18" s="349"/>
      <c r="JIP18" s="350"/>
      <c r="JIQ18" s="348"/>
      <c r="JIR18" s="349"/>
      <c r="JIS18" s="349"/>
      <c r="JIT18" s="349"/>
      <c r="JIU18" s="350"/>
      <c r="JIV18" s="348"/>
      <c r="JIW18" s="349"/>
      <c r="JIX18" s="349"/>
      <c r="JIY18" s="349"/>
      <c r="JIZ18" s="350"/>
      <c r="JJA18" s="348"/>
      <c r="JJB18" s="349"/>
      <c r="JJC18" s="349"/>
      <c r="JJD18" s="349"/>
      <c r="JJE18" s="350"/>
      <c r="JJF18" s="348"/>
      <c r="JJG18" s="349"/>
      <c r="JJH18" s="349"/>
      <c r="JJI18" s="349"/>
      <c r="JJJ18" s="350"/>
      <c r="JJK18" s="348"/>
      <c r="JJL18" s="349"/>
      <c r="JJM18" s="349"/>
      <c r="JJN18" s="349"/>
      <c r="JJO18" s="350"/>
      <c r="JJP18" s="348"/>
      <c r="JJQ18" s="349"/>
      <c r="JJR18" s="349"/>
      <c r="JJS18" s="349"/>
      <c r="JJT18" s="350"/>
      <c r="JJU18" s="348"/>
      <c r="JJV18" s="349"/>
      <c r="JJW18" s="349"/>
      <c r="JJX18" s="349"/>
      <c r="JJY18" s="350"/>
      <c r="JJZ18" s="348"/>
      <c r="JKA18" s="349"/>
      <c r="JKB18" s="349"/>
      <c r="JKC18" s="349"/>
      <c r="JKD18" s="350"/>
      <c r="JKE18" s="348"/>
      <c r="JKF18" s="349"/>
      <c r="JKG18" s="349"/>
      <c r="JKH18" s="349"/>
      <c r="JKI18" s="350"/>
      <c r="JKJ18" s="348"/>
      <c r="JKK18" s="349"/>
      <c r="JKL18" s="349"/>
      <c r="JKM18" s="349"/>
      <c r="JKN18" s="350"/>
      <c r="JKO18" s="348"/>
      <c r="JKP18" s="349"/>
      <c r="JKQ18" s="349"/>
      <c r="JKR18" s="349"/>
      <c r="JKS18" s="350"/>
      <c r="JKT18" s="348"/>
      <c r="JKU18" s="349"/>
      <c r="JKV18" s="349"/>
      <c r="JKW18" s="349"/>
      <c r="JKX18" s="350"/>
      <c r="JKY18" s="348"/>
      <c r="JKZ18" s="349"/>
      <c r="JLA18" s="349"/>
      <c r="JLB18" s="349"/>
      <c r="JLC18" s="350"/>
      <c r="JLD18" s="348"/>
      <c r="JLE18" s="349"/>
      <c r="JLF18" s="349"/>
      <c r="JLG18" s="349"/>
      <c r="JLH18" s="350"/>
      <c r="JLI18" s="348"/>
      <c r="JLJ18" s="349"/>
      <c r="JLK18" s="349"/>
      <c r="JLL18" s="349"/>
      <c r="JLM18" s="350"/>
      <c r="JLN18" s="348"/>
      <c r="JLO18" s="349"/>
      <c r="JLP18" s="349"/>
      <c r="JLQ18" s="349"/>
      <c r="JLR18" s="350"/>
      <c r="JLS18" s="348"/>
      <c r="JLT18" s="349"/>
      <c r="JLU18" s="349"/>
      <c r="JLV18" s="349"/>
      <c r="JLW18" s="350"/>
      <c r="JLX18" s="348"/>
      <c r="JLY18" s="349"/>
      <c r="JLZ18" s="349"/>
      <c r="JMA18" s="349"/>
      <c r="JMB18" s="350"/>
      <c r="JMC18" s="348"/>
      <c r="JMD18" s="349"/>
      <c r="JME18" s="349"/>
      <c r="JMF18" s="349"/>
      <c r="JMG18" s="350"/>
      <c r="JMH18" s="348"/>
      <c r="JMI18" s="349"/>
      <c r="JMJ18" s="349"/>
      <c r="JMK18" s="349"/>
      <c r="JML18" s="350"/>
      <c r="JMM18" s="348"/>
      <c r="JMN18" s="349"/>
      <c r="JMO18" s="349"/>
      <c r="JMP18" s="349"/>
      <c r="JMQ18" s="350"/>
      <c r="JMR18" s="348"/>
      <c r="JMS18" s="349"/>
      <c r="JMT18" s="349"/>
      <c r="JMU18" s="349"/>
      <c r="JMV18" s="350"/>
      <c r="JMW18" s="348"/>
      <c r="JMX18" s="349"/>
      <c r="JMY18" s="349"/>
      <c r="JMZ18" s="349"/>
      <c r="JNA18" s="350"/>
      <c r="JNB18" s="348"/>
      <c r="JNC18" s="349"/>
      <c r="JND18" s="349"/>
      <c r="JNE18" s="349"/>
      <c r="JNF18" s="350"/>
      <c r="JNG18" s="348"/>
      <c r="JNH18" s="349"/>
      <c r="JNI18" s="349"/>
      <c r="JNJ18" s="349"/>
      <c r="JNK18" s="350"/>
      <c r="JNL18" s="348"/>
      <c r="JNM18" s="349"/>
      <c r="JNN18" s="349"/>
      <c r="JNO18" s="349"/>
      <c r="JNP18" s="350"/>
      <c r="JNQ18" s="348"/>
      <c r="JNR18" s="349"/>
      <c r="JNS18" s="349"/>
      <c r="JNT18" s="349"/>
      <c r="JNU18" s="350"/>
      <c r="JNV18" s="348"/>
      <c r="JNW18" s="349"/>
      <c r="JNX18" s="349"/>
      <c r="JNY18" s="349"/>
      <c r="JNZ18" s="350"/>
      <c r="JOA18" s="348"/>
      <c r="JOB18" s="349"/>
      <c r="JOC18" s="349"/>
      <c r="JOD18" s="349"/>
      <c r="JOE18" s="350"/>
      <c r="JOF18" s="348"/>
      <c r="JOG18" s="349"/>
      <c r="JOH18" s="349"/>
      <c r="JOI18" s="349"/>
      <c r="JOJ18" s="350"/>
      <c r="JOK18" s="348"/>
      <c r="JOL18" s="349"/>
      <c r="JOM18" s="349"/>
      <c r="JON18" s="349"/>
      <c r="JOO18" s="350"/>
      <c r="JOP18" s="348"/>
      <c r="JOQ18" s="349"/>
      <c r="JOR18" s="349"/>
      <c r="JOS18" s="349"/>
      <c r="JOT18" s="350"/>
      <c r="JOU18" s="348"/>
      <c r="JOV18" s="349"/>
      <c r="JOW18" s="349"/>
      <c r="JOX18" s="349"/>
      <c r="JOY18" s="350"/>
      <c r="JOZ18" s="348"/>
      <c r="JPA18" s="349"/>
      <c r="JPB18" s="349"/>
      <c r="JPC18" s="349"/>
      <c r="JPD18" s="350"/>
      <c r="JPE18" s="348"/>
      <c r="JPF18" s="349"/>
      <c r="JPG18" s="349"/>
      <c r="JPH18" s="349"/>
      <c r="JPI18" s="350"/>
      <c r="JPJ18" s="348"/>
      <c r="JPK18" s="349"/>
      <c r="JPL18" s="349"/>
      <c r="JPM18" s="349"/>
      <c r="JPN18" s="350"/>
      <c r="JPO18" s="348"/>
      <c r="JPP18" s="349"/>
      <c r="JPQ18" s="349"/>
      <c r="JPR18" s="349"/>
      <c r="JPS18" s="350"/>
      <c r="JPT18" s="348"/>
      <c r="JPU18" s="349"/>
      <c r="JPV18" s="349"/>
      <c r="JPW18" s="349"/>
      <c r="JPX18" s="350"/>
      <c r="JPY18" s="348"/>
      <c r="JPZ18" s="349"/>
      <c r="JQA18" s="349"/>
      <c r="JQB18" s="349"/>
      <c r="JQC18" s="350"/>
      <c r="JQD18" s="348"/>
      <c r="JQE18" s="349"/>
      <c r="JQF18" s="349"/>
      <c r="JQG18" s="349"/>
      <c r="JQH18" s="350"/>
      <c r="JQI18" s="348"/>
      <c r="JQJ18" s="349"/>
      <c r="JQK18" s="349"/>
      <c r="JQL18" s="349"/>
      <c r="JQM18" s="350"/>
      <c r="JQN18" s="348"/>
      <c r="JQO18" s="349"/>
      <c r="JQP18" s="349"/>
      <c r="JQQ18" s="349"/>
      <c r="JQR18" s="350"/>
      <c r="JQS18" s="348"/>
      <c r="JQT18" s="349"/>
      <c r="JQU18" s="349"/>
      <c r="JQV18" s="349"/>
      <c r="JQW18" s="350"/>
      <c r="JQX18" s="348"/>
      <c r="JQY18" s="349"/>
      <c r="JQZ18" s="349"/>
      <c r="JRA18" s="349"/>
      <c r="JRB18" s="350"/>
      <c r="JRC18" s="348"/>
      <c r="JRD18" s="349"/>
      <c r="JRE18" s="349"/>
      <c r="JRF18" s="349"/>
      <c r="JRG18" s="350"/>
      <c r="JRH18" s="348"/>
      <c r="JRI18" s="349"/>
      <c r="JRJ18" s="349"/>
      <c r="JRK18" s="349"/>
      <c r="JRL18" s="350"/>
      <c r="JRM18" s="348"/>
      <c r="JRN18" s="349"/>
      <c r="JRO18" s="349"/>
      <c r="JRP18" s="349"/>
      <c r="JRQ18" s="350"/>
      <c r="JRR18" s="348"/>
      <c r="JRS18" s="349"/>
      <c r="JRT18" s="349"/>
      <c r="JRU18" s="349"/>
      <c r="JRV18" s="350"/>
      <c r="JRW18" s="348"/>
      <c r="JRX18" s="349"/>
      <c r="JRY18" s="349"/>
      <c r="JRZ18" s="349"/>
      <c r="JSA18" s="350"/>
      <c r="JSB18" s="348"/>
      <c r="JSC18" s="349"/>
      <c r="JSD18" s="349"/>
      <c r="JSE18" s="349"/>
      <c r="JSF18" s="350"/>
      <c r="JSG18" s="348"/>
      <c r="JSH18" s="349"/>
      <c r="JSI18" s="349"/>
      <c r="JSJ18" s="349"/>
      <c r="JSK18" s="350"/>
      <c r="JSL18" s="348"/>
      <c r="JSM18" s="349"/>
      <c r="JSN18" s="349"/>
      <c r="JSO18" s="349"/>
      <c r="JSP18" s="350"/>
      <c r="JSQ18" s="348"/>
      <c r="JSR18" s="349"/>
      <c r="JSS18" s="349"/>
      <c r="JST18" s="349"/>
      <c r="JSU18" s="350"/>
      <c r="JSV18" s="348"/>
      <c r="JSW18" s="349"/>
      <c r="JSX18" s="349"/>
      <c r="JSY18" s="349"/>
      <c r="JSZ18" s="350"/>
      <c r="JTA18" s="348"/>
      <c r="JTB18" s="349"/>
      <c r="JTC18" s="349"/>
      <c r="JTD18" s="349"/>
      <c r="JTE18" s="350"/>
      <c r="JTF18" s="348"/>
      <c r="JTG18" s="349"/>
      <c r="JTH18" s="349"/>
      <c r="JTI18" s="349"/>
      <c r="JTJ18" s="350"/>
      <c r="JTK18" s="348"/>
      <c r="JTL18" s="349"/>
      <c r="JTM18" s="349"/>
      <c r="JTN18" s="349"/>
      <c r="JTO18" s="350"/>
      <c r="JTP18" s="348"/>
      <c r="JTQ18" s="349"/>
      <c r="JTR18" s="349"/>
      <c r="JTS18" s="349"/>
      <c r="JTT18" s="350"/>
      <c r="JTU18" s="348"/>
      <c r="JTV18" s="349"/>
      <c r="JTW18" s="349"/>
      <c r="JTX18" s="349"/>
      <c r="JTY18" s="350"/>
      <c r="JTZ18" s="348"/>
      <c r="JUA18" s="349"/>
      <c r="JUB18" s="349"/>
      <c r="JUC18" s="349"/>
      <c r="JUD18" s="350"/>
      <c r="JUE18" s="348"/>
      <c r="JUF18" s="349"/>
      <c r="JUG18" s="349"/>
      <c r="JUH18" s="349"/>
      <c r="JUI18" s="350"/>
      <c r="JUJ18" s="348"/>
      <c r="JUK18" s="349"/>
      <c r="JUL18" s="349"/>
      <c r="JUM18" s="349"/>
      <c r="JUN18" s="350"/>
      <c r="JUO18" s="348"/>
      <c r="JUP18" s="349"/>
      <c r="JUQ18" s="349"/>
      <c r="JUR18" s="349"/>
      <c r="JUS18" s="350"/>
      <c r="JUT18" s="348"/>
      <c r="JUU18" s="349"/>
      <c r="JUV18" s="349"/>
      <c r="JUW18" s="349"/>
      <c r="JUX18" s="350"/>
      <c r="JUY18" s="348"/>
      <c r="JUZ18" s="349"/>
      <c r="JVA18" s="349"/>
      <c r="JVB18" s="349"/>
      <c r="JVC18" s="350"/>
      <c r="JVD18" s="348"/>
      <c r="JVE18" s="349"/>
      <c r="JVF18" s="349"/>
      <c r="JVG18" s="349"/>
      <c r="JVH18" s="350"/>
      <c r="JVI18" s="348"/>
      <c r="JVJ18" s="349"/>
      <c r="JVK18" s="349"/>
      <c r="JVL18" s="349"/>
      <c r="JVM18" s="350"/>
      <c r="JVN18" s="348"/>
      <c r="JVO18" s="349"/>
      <c r="JVP18" s="349"/>
      <c r="JVQ18" s="349"/>
      <c r="JVR18" s="350"/>
      <c r="JVS18" s="348"/>
      <c r="JVT18" s="349"/>
      <c r="JVU18" s="349"/>
      <c r="JVV18" s="349"/>
      <c r="JVW18" s="350"/>
      <c r="JVX18" s="348"/>
      <c r="JVY18" s="349"/>
      <c r="JVZ18" s="349"/>
      <c r="JWA18" s="349"/>
      <c r="JWB18" s="350"/>
      <c r="JWC18" s="348"/>
      <c r="JWD18" s="349"/>
      <c r="JWE18" s="349"/>
      <c r="JWF18" s="349"/>
      <c r="JWG18" s="350"/>
      <c r="JWH18" s="348"/>
      <c r="JWI18" s="349"/>
      <c r="JWJ18" s="349"/>
      <c r="JWK18" s="349"/>
      <c r="JWL18" s="350"/>
      <c r="JWM18" s="348"/>
      <c r="JWN18" s="349"/>
      <c r="JWO18" s="349"/>
      <c r="JWP18" s="349"/>
      <c r="JWQ18" s="350"/>
      <c r="JWR18" s="348"/>
      <c r="JWS18" s="349"/>
      <c r="JWT18" s="349"/>
      <c r="JWU18" s="349"/>
      <c r="JWV18" s="350"/>
      <c r="JWW18" s="348"/>
      <c r="JWX18" s="349"/>
      <c r="JWY18" s="349"/>
      <c r="JWZ18" s="349"/>
      <c r="JXA18" s="350"/>
      <c r="JXB18" s="348"/>
      <c r="JXC18" s="349"/>
      <c r="JXD18" s="349"/>
      <c r="JXE18" s="349"/>
      <c r="JXF18" s="350"/>
      <c r="JXG18" s="348"/>
      <c r="JXH18" s="349"/>
      <c r="JXI18" s="349"/>
      <c r="JXJ18" s="349"/>
      <c r="JXK18" s="350"/>
      <c r="JXL18" s="348"/>
      <c r="JXM18" s="349"/>
      <c r="JXN18" s="349"/>
      <c r="JXO18" s="349"/>
      <c r="JXP18" s="350"/>
      <c r="JXQ18" s="348"/>
      <c r="JXR18" s="349"/>
      <c r="JXS18" s="349"/>
      <c r="JXT18" s="349"/>
      <c r="JXU18" s="350"/>
      <c r="JXV18" s="348"/>
      <c r="JXW18" s="349"/>
      <c r="JXX18" s="349"/>
      <c r="JXY18" s="349"/>
      <c r="JXZ18" s="350"/>
      <c r="JYA18" s="348"/>
      <c r="JYB18" s="349"/>
      <c r="JYC18" s="349"/>
      <c r="JYD18" s="349"/>
      <c r="JYE18" s="350"/>
      <c r="JYF18" s="348"/>
      <c r="JYG18" s="349"/>
      <c r="JYH18" s="349"/>
      <c r="JYI18" s="349"/>
      <c r="JYJ18" s="350"/>
      <c r="JYK18" s="348"/>
      <c r="JYL18" s="349"/>
      <c r="JYM18" s="349"/>
      <c r="JYN18" s="349"/>
      <c r="JYO18" s="350"/>
      <c r="JYP18" s="348"/>
      <c r="JYQ18" s="349"/>
      <c r="JYR18" s="349"/>
      <c r="JYS18" s="349"/>
      <c r="JYT18" s="350"/>
      <c r="JYU18" s="348"/>
      <c r="JYV18" s="349"/>
      <c r="JYW18" s="349"/>
      <c r="JYX18" s="349"/>
      <c r="JYY18" s="350"/>
      <c r="JYZ18" s="348"/>
      <c r="JZA18" s="349"/>
      <c r="JZB18" s="349"/>
      <c r="JZC18" s="349"/>
      <c r="JZD18" s="350"/>
      <c r="JZE18" s="348"/>
      <c r="JZF18" s="349"/>
      <c r="JZG18" s="349"/>
      <c r="JZH18" s="349"/>
      <c r="JZI18" s="350"/>
      <c r="JZJ18" s="348"/>
      <c r="JZK18" s="349"/>
      <c r="JZL18" s="349"/>
      <c r="JZM18" s="349"/>
      <c r="JZN18" s="350"/>
      <c r="JZO18" s="348"/>
      <c r="JZP18" s="349"/>
      <c r="JZQ18" s="349"/>
      <c r="JZR18" s="349"/>
      <c r="JZS18" s="350"/>
      <c r="JZT18" s="348"/>
      <c r="JZU18" s="349"/>
      <c r="JZV18" s="349"/>
      <c r="JZW18" s="349"/>
      <c r="JZX18" s="350"/>
      <c r="JZY18" s="348"/>
      <c r="JZZ18" s="349"/>
      <c r="KAA18" s="349"/>
      <c r="KAB18" s="349"/>
      <c r="KAC18" s="350"/>
      <c r="KAD18" s="348"/>
      <c r="KAE18" s="349"/>
      <c r="KAF18" s="349"/>
      <c r="KAG18" s="349"/>
      <c r="KAH18" s="350"/>
      <c r="KAI18" s="348"/>
      <c r="KAJ18" s="349"/>
      <c r="KAK18" s="349"/>
      <c r="KAL18" s="349"/>
      <c r="KAM18" s="350"/>
      <c r="KAN18" s="348"/>
      <c r="KAO18" s="349"/>
      <c r="KAP18" s="349"/>
      <c r="KAQ18" s="349"/>
      <c r="KAR18" s="350"/>
      <c r="KAS18" s="348"/>
      <c r="KAT18" s="349"/>
      <c r="KAU18" s="349"/>
      <c r="KAV18" s="349"/>
      <c r="KAW18" s="350"/>
      <c r="KAX18" s="348"/>
      <c r="KAY18" s="349"/>
      <c r="KAZ18" s="349"/>
      <c r="KBA18" s="349"/>
      <c r="KBB18" s="350"/>
      <c r="KBC18" s="348"/>
      <c r="KBD18" s="349"/>
      <c r="KBE18" s="349"/>
      <c r="KBF18" s="349"/>
      <c r="KBG18" s="350"/>
      <c r="KBH18" s="348"/>
      <c r="KBI18" s="349"/>
      <c r="KBJ18" s="349"/>
      <c r="KBK18" s="349"/>
      <c r="KBL18" s="350"/>
      <c r="KBM18" s="348"/>
      <c r="KBN18" s="349"/>
      <c r="KBO18" s="349"/>
      <c r="KBP18" s="349"/>
      <c r="KBQ18" s="350"/>
      <c r="KBR18" s="348"/>
      <c r="KBS18" s="349"/>
      <c r="KBT18" s="349"/>
      <c r="KBU18" s="349"/>
      <c r="KBV18" s="350"/>
      <c r="KBW18" s="348"/>
      <c r="KBX18" s="349"/>
      <c r="KBY18" s="349"/>
      <c r="KBZ18" s="349"/>
      <c r="KCA18" s="350"/>
      <c r="KCB18" s="348"/>
      <c r="KCC18" s="349"/>
      <c r="KCD18" s="349"/>
      <c r="KCE18" s="349"/>
      <c r="KCF18" s="350"/>
      <c r="KCG18" s="348"/>
      <c r="KCH18" s="349"/>
      <c r="KCI18" s="349"/>
      <c r="KCJ18" s="349"/>
      <c r="KCK18" s="350"/>
      <c r="KCL18" s="348"/>
      <c r="KCM18" s="349"/>
      <c r="KCN18" s="349"/>
      <c r="KCO18" s="349"/>
      <c r="KCP18" s="350"/>
      <c r="KCQ18" s="348"/>
      <c r="KCR18" s="349"/>
      <c r="KCS18" s="349"/>
      <c r="KCT18" s="349"/>
      <c r="KCU18" s="350"/>
      <c r="KCV18" s="348"/>
      <c r="KCW18" s="349"/>
      <c r="KCX18" s="349"/>
      <c r="KCY18" s="349"/>
      <c r="KCZ18" s="350"/>
      <c r="KDA18" s="348"/>
      <c r="KDB18" s="349"/>
      <c r="KDC18" s="349"/>
      <c r="KDD18" s="349"/>
      <c r="KDE18" s="350"/>
      <c r="KDF18" s="348"/>
      <c r="KDG18" s="349"/>
      <c r="KDH18" s="349"/>
      <c r="KDI18" s="349"/>
      <c r="KDJ18" s="350"/>
      <c r="KDK18" s="348"/>
      <c r="KDL18" s="349"/>
      <c r="KDM18" s="349"/>
      <c r="KDN18" s="349"/>
      <c r="KDO18" s="350"/>
      <c r="KDP18" s="348"/>
      <c r="KDQ18" s="349"/>
      <c r="KDR18" s="349"/>
      <c r="KDS18" s="349"/>
      <c r="KDT18" s="350"/>
      <c r="KDU18" s="348"/>
      <c r="KDV18" s="349"/>
      <c r="KDW18" s="349"/>
      <c r="KDX18" s="349"/>
      <c r="KDY18" s="350"/>
      <c r="KDZ18" s="348"/>
      <c r="KEA18" s="349"/>
      <c r="KEB18" s="349"/>
      <c r="KEC18" s="349"/>
      <c r="KED18" s="350"/>
      <c r="KEE18" s="348"/>
      <c r="KEF18" s="349"/>
      <c r="KEG18" s="349"/>
      <c r="KEH18" s="349"/>
      <c r="KEI18" s="350"/>
      <c r="KEJ18" s="348"/>
      <c r="KEK18" s="349"/>
      <c r="KEL18" s="349"/>
      <c r="KEM18" s="349"/>
      <c r="KEN18" s="350"/>
      <c r="KEO18" s="348"/>
      <c r="KEP18" s="349"/>
      <c r="KEQ18" s="349"/>
      <c r="KER18" s="349"/>
      <c r="KES18" s="350"/>
      <c r="KET18" s="348"/>
      <c r="KEU18" s="349"/>
      <c r="KEV18" s="349"/>
      <c r="KEW18" s="349"/>
      <c r="KEX18" s="350"/>
      <c r="KEY18" s="348"/>
      <c r="KEZ18" s="349"/>
      <c r="KFA18" s="349"/>
      <c r="KFB18" s="349"/>
      <c r="KFC18" s="350"/>
      <c r="KFD18" s="348"/>
      <c r="KFE18" s="349"/>
      <c r="KFF18" s="349"/>
      <c r="KFG18" s="349"/>
      <c r="KFH18" s="350"/>
      <c r="KFI18" s="348"/>
      <c r="KFJ18" s="349"/>
      <c r="KFK18" s="349"/>
      <c r="KFL18" s="349"/>
      <c r="KFM18" s="350"/>
      <c r="KFN18" s="348"/>
      <c r="KFO18" s="349"/>
      <c r="KFP18" s="349"/>
      <c r="KFQ18" s="349"/>
      <c r="KFR18" s="350"/>
      <c r="KFS18" s="348"/>
      <c r="KFT18" s="349"/>
      <c r="KFU18" s="349"/>
      <c r="KFV18" s="349"/>
      <c r="KFW18" s="350"/>
      <c r="KFX18" s="348"/>
      <c r="KFY18" s="349"/>
      <c r="KFZ18" s="349"/>
      <c r="KGA18" s="349"/>
      <c r="KGB18" s="350"/>
      <c r="KGC18" s="348"/>
      <c r="KGD18" s="349"/>
      <c r="KGE18" s="349"/>
      <c r="KGF18" s="349"/>
      <c r="KGG18" s="350"/>
      <c r="KGH18" s="348"/>
      <c r="KGI18" s="349"/>
      <c r="KGJ18" s="349"/>
      <c r="KGK18" s="349"/>
      <c r="KGL18" s="350"/>
      <c r="KGM18" s="348"/>
      <c r="KGN18" s="349"/>
      <c r="KGO18" s="349"/>
      <c r="KGP18" s="349"/>
      <c r="KGQ18" s="350"/>
      <c r="KGR18" s="348"/>
      <c r="KGS18" s="349"/>
      <c r="KGT18" s="349"/>
      <c r="KGU18" s="349"/>
      <c r="KGV18" s="350"/>
      <c r="KGW18" s="348"/>
      <c r="KGX18" s="349"/>
      <c r="KGY18" s="349"/>
      <c r="KGZ18" s="349"/>
      <c r="KHA18" s="350"/>
      <c r="KHB18" s="348"/>
      <c r="KHC18" s="349"/>
      <c r="KHD18" s="349"/>
      <c r="KHE18" s="349"/>
      <c r="KHF18" s="350"/>
      <c r="KHG18" s="348"/>
      <c r="KHH18" s="349"/>
      <c r="KHI18" s="349"/>
      <c r="KHJ18" s="349"/>
      <c r="KHK18" s="350"/>
      <c r="KHL18" s="348"/>
      <c r="KHM18" s="349"/>
      <c r="KHN18" s="349"/>
      <c r="KHO18" s="349"/>
      <c r="KHP18" s="350"/>
      <c r="KHQ18" s="348"/>
      <c r="KHR18" s="349"/>
      <c r="KHS18" s="349"/>
      <c r="KHT18" s="349"/>
      <c r="KHU18" s="350"/>
      <c r="KHV18" s="348"/>
      <c r="KHW18" s="349"/>
      <c r="KHX18" s="349"/>
      <c r="KHY18" s="349"/>
      <c r="KHZ18" s="350"/>
      <c r="KIA18" s="348"/>
      <c r="KIB18" s="349"/>
      <c r="KIC18" s="349"/>
      <c r="KID18" s="349"/>
      <c r="KIE18" s="350"/>
      <c r="KIF18" s="348"/>
      <c r="KIG18" s="349"/>
      <c r="KIH18" s="349"/>
      <c r="KII18" s="349"/>
      <c r="KIJ18" s="350"/>
      <c r="KIK18" s="348"/>
      <c r="KIL18" s="349"/>
      <c r="KIM18" s="349"/>
      <c r="KIN18" s="349"/>
      <c r="KIO18" s="350"/>
      <c r="KIP18" s="348"/>
      <c r="KIQ18" s="349"/>
      <c r="KIR18" s="349"/>
      <c r="KIS18" s="349"/>
      <c r="KIT18" s="350"/>
      <c r="KIU18" s="348"/>
      <c r="KIV18" s="349"/>
      <c r="KIW18" s="349"/>
      <c r="KIX18" s="349"/>
      <c r="KIY18" s="350"/>
      <c r="KIZ18" s="348"/>
      <c r="KJA18" s="349"/>
      <c r="KJB18" s="349"/>
      <c r="KJC18" s="349"/>
      <c r="KJD18" s="350"/>
      <c r="KJE18" s="348"/>
      <c r="KJF18" s="349"/>
      <c r="KJG18" s="349"/>
      <c r="KJH18" s="349"/>
      <c r="KJI18" s="350"/>
      <c r="KJJ18" s="348"/>
      <c r="KJK18" s="349"/>
      <c r="KJL18" s="349"/>
      <c r="KJM18" s="349"/>
      <c r="KJN18" s="350"/>
      <c r="KJO18" s="348"/>
      <c r="KJP18" s="349"/>
      <c r="KJQ18" s="349"/>
      <c r="KJR18" s="349"/>
      <c r="KJS18" s="350"/>
      <c r="KJT18" s="348"/>
      <c r="KJU18" s="349"/>
      <c r="KJV18" s="349"/>
      <c r="KJW18" s="349"/>
      <c r="KJX18" s="350"/>
      <c r="KJY18" s="348"/>
      <c r="KJZ18" s="349"/>
      <c r="KKA18" s="349"/>
      <c r="KKB18" s="349"/>
      <c r="KKC18" s="350"/>
      <c r="KKD18" s="348"/>
      <c r="KKE18" s="349"/>
      <c r="KKF18" s="349"/>
      <c r="KKG18" s="349"/>
      <c r="KKH18" s="350"/>
      <c r="KKI18" s="348"/>
      <c r="KKJ18" s="349"/>
      <c r="KKK18" s="349"/>
      <c r="KKL18" s="349"/>
      <c r="KKM18" s="350"/>
      <c r="KKN18" s="348"/>
      <c r="KKO18" s="349"/>
      <c r="KKP18" s="349"/>
      <c r="KKQ18" s="349"/>
      <c r="KKR18" s="350"/>
      <c r="KKS18" s="348"/>
      <c r="KKT18" s="349"/>
      <c r="KKU18" s="349"/>
      <c r="KKV18" s="349"/>
      <c r="KKW18" s="350"/>
      <c r="KKX18" s="348"/>
      <c r="KKY18" s="349"/>
      <c r="KKZ18" s="349"/>
      <c r="KLA18" s="349"/>
      <c r="KLB18" s="350"/>
      <c r="KLC18" s="348"/>
      <c r="KLD18" s="349"/>
      <c r="KLE18" s="349"/>
      <c r="KLF18" s="349"/>
      <c r="KLG18" s="350"/>
      <c r="KLH18" s="348"/>
      <c r="KLI18" s="349"/>
      <c r="KLJ18" s="349"/>
      <c r="KLK18" s="349"/>
      <c r="KLL18" s="350"/>
      <c r="KLM18" s="348"/>
      <c r="KLN18" s="349"/>
      <c r="KLO18" s="349"/>
      <c r="KLP18" s="349"/>
      <c r="KLQ18" s="350"/>
      <c r="KLR18" s="348"/>
      <c r="KLS18" s="349"/>
      <c r="KLT18" s="349"/>
      <c r="KLU18" s="349"/>
      <c r="KLV18" s="350"/>
      <c r="KLW18" s="348"/>
      <c r="KLX18" s="349"/>
      <c r="KLY18" s="349"/>
      <c r="KLZ18" s="349"/>
      <c r="KMA18" s="350"/>
      <c r="KMB18" s="348"/>
      <c r="KMC18" s="349"/>
      <c r="KMD18" s="349"/>
      <c r="KME18" s="349"/>
      <c r="KMF18" s="350"/>
      <c r="KMG18" s="348"/>
      <c r="KMH18" s="349"/>
      <c r="KMI18" s="349"/>
      <c r="KMJ18" s="349"/>
      <c r="KMK18" s="350"/>
      <c r="KML18" s="348"/>
      <c r="KMM18" s="349"/>
      <c r="KMN18" s="349"/>
      <c r="KMO18" s="349"/>
      <c r="KMP18" s="350"/>
      <c r="KMQ18" s="348"/>
      <c r="KMR18" s="349"/>
      <c r="KMS18" s="349"/>
      <c r="KMT18" s="349"/>
      <c r="KMU18" s="350"/>
      <c r="KMV18" s="348"/>
      <c r="KMW18" s="349"/>
      <c r="KMX18" s="349"/>
      <c r="KMY18" s="349"/>
      <c r="KMZ18" s="350"/>
      <c r="KNA18" s="348"/>
      <c r="KNB18" s="349"/>
      <c r="KNC18" s="349"/>
      <c r="KND18" s="349"/>
      <c r="KNE18" s="350"/>
      <c r="KNF18" s="348"/>
      <c r="KNG18" s="349"/>
      <c r="KNH18" s="349"/>
      <c r="KNI18" s="349"/>
      <c r="KNJ18" s="350"/>
      <c r="KNK18" s="348"/>
      <c r="KNL18" s="349"/>
      <c r="KNM18" s="349"/>
      <c r="KNN18" s="349"/>
      <c r="KNO18" s="350"/>
      <c r="KNP18" s="348"/>
      <c r="KNQ18" s="349"/>
      <c r="KNR18" s="349"/>
      <c r="KNS18" s="349"/>
      <c r="KNT18" s="350"/>
      <c r="KNU18" s="348"/>
      <c r="KNV18" s="349"/>
      <c r="KNW18" s="349"/>
      <c r="KNX18" s="349"/>
      <c r="KNY18" s="350"/>
      <c r="KNZ18" s="348"/>
      <c r="KOA18" s="349"/>
      <c r="KOB18" s="349"/>
      <c r="KOC18" s="349"/>
      <c r="KOD18" s="350"/>
      <c r="KOE18" s="348"/>
      <c r="KOF18" s="349"/>
      <c r="KOG18" s="349"/>
      <c r="KOH18" s="349"/>
      <c r="KOI18" s="350"/>
      <c r="KOJ18" s="348"/>
      <c r="KOK18" s="349"/>
      <c r="KOL18" s="349"/>
      <c r="KOM18" s="349"/>
      <c r="KON18" s="350"/>
      <c r="KOO18" s="348"/>
      <c r="KOP18" s="349"/>
      <c r="KOQ18" s="349"/>
      <c r="KOR18" s="349"/>
      <c r="KOS18" s="350"/>
      <c r="KOT18" s="348"/>
      <c r="KOU18" s="349"/>
      <c r="KOV18" s="349"/>
      <c r="KOW18" s="349"/>
      <c r="KOX18" s="350"/>
      <c r="KOY18" s="348"/>
      <c r="KOZ18" s="349"/>
      <c r="KPA18" s="349"/>
      <c r="KPB18" s="349"/>
      <c r="KPC18" s="350"/>
      <c r="KPD18" s="348"/>
      <c r="KPE18" s="349"/>
      <c r="KPF18" s="349"/>
      <c r="KPG18" s="349"/>
      <c r="KPH18" s="350"/>
      <c r="KPI18" s="348"/>
      <c r="KPJ18" s="349"/>
      <c r="KPK18" s="349"/>
      <c r="KPL18" s="349"/>
      <c r="KPM18" s="350"/>
      <c r="KPN18" s="348"/>
      <c r="KPO18" s="349"/>
      <c r="KPP18" s="349"/>
      <c r="KPQ18" s="349"/>
      <c r="KPR18" s="350"/>
      <c r="KPS18" s="348"/>
      <c r="KPT18" s="349"/>
      <c r="KPU18" s="349"/>
      <c r="KPV18" s="349"/>
      <c r="KPW18" s="350"/>
      <c r="KPX18" s="348"/>
      <c r="KPY18" s="349"/>
      <c r="KPZ18" s="349"/>
      <c r="KQA18" s="349"/>
      <c r="KQB18" s="350"/>
      <c r="KQC18" s="348"/>
      <c r="KQD18" s="349"/>
      <c r="KQE18" s="349"/>
      <c r="KQF18" s="349"/>
      <c r="KQG18" s="350"/>
      <c r="KQH18" s="348"/>
      <c r="KQI18" s="349"/>
      <c r="KQJ18" s="349"/>
      <c r="KQK18" s="349"/>
      <c r="KQL18" s="350"/>
      <c r="KQM18" s="348"/>
      <c r="KQN18" s="349"/>
      <c r="KQO18" s="349"/>
      <c r="KQP18" s="349"/>
      <c r="KQQ18" s="350"/>
      <c r="KQR18" s="348"/>
      <c r="KQS18" s="349"/>
      <c r="KQT18" s="349"/>
      <c r="KQU18" s="349"/>
      <c r="KQV18" s="350"/>
      <c r="KQW18" s="348"/>
      <c r="KQX18" s="349"/>
      <c r="KQY18" s="349"/>
      <c r="KQZ18" s="349"/>
      <c r="KRA18" s="350"/>
      <c r="KRB18" s="348"/>
      <c r="KRC18" s="349"/>
      <c r="KRD18" s="349"/>
      <c r="KRE18" s="349"/>
      <c r="KRF18" s="350"/>
      <c r="KRG18" s="348"/>
      <c r="KRH18" s="349"/>
      <c r="KRI18" s="349"/>
      <c r="KRJ18" s="349"/>
      <c r="KRK18" s="350"/>
      <c r="KRL18" s="348"/>
      <c r="KRM18" s="349"/>
      <c r="KRN18" s="349"/>
      <c r="KRO18" s="349"/>
      <c r="KRP18" s="350"/>
      <c r="KRQ18" s="348"/>
      <c r="KRR18" s="349"/>
      <c r="KRS18" s="349"/>
      <c r="KRT18" s="349"/>
      <c r="KRU18" s="350"/>
      <c r="KRV18" s="348"/>
      <c r="KRW18" s="349"/>
      <c r="KRX18" s="349"/>
      <c r="KRY18" s="349"/>
      <c r="KRZ18" s="350"/>
      <c r="KSA18" s="348"/>
      <c r="KSB18" s="349"/>
      <c r="KSC18" s="349"/>
      <c r="KSD18" s="349"/>
      <c r="KSE18" s="350"/>
      <c r="KSF18" s="348"/>
      <c r="KSG18" s="349"/>
      <c r="KSH18" s="349"/>
      <c r="KSI18" s="349"/>
      <c r="KSJ18" s="350"/>
      <c r="KSK18" s="348"/>
      <c r="KSL18" s="349"/>
      <c r="KSM18" s="349"/>
      <c r="KSN18" s="349"/>
      <c r="KSO18" s="350"/>
      <c r="KSP18" s="348"/>
      <c r="KSQ18" s="349"/>
      <c r="KSR18" s="349"/>
      <c r="KSS18" s="349"/>
      <c r="KST18" s="350"/>
      <c r="KSU18" s="348"/>
      <c r="KSV18" s="349"/>
      <c r="KSW18" s="349"/>
      <c r="KSX18" s="349"/>
      <c r="KSY18" s="350"/>
      <c r="KSZ18" s="348"/>
      <c r="KTA18" s="349"/>
      <c r="KTB18" s="349"/>
      <c r="KTC18" s="349"/>
      <c r="KTD18" s="350"/>
      <c r="KTE18" s="348"/>
      <c r="KTF18" s="349"/>
      <c r="KTG18" s="349"/>
      <c r="KTH18" s="349"/>
      <c r="KTI18" s="350"/>
      <c r="KTJ18" s="348"/>
      <c r="KTK18" s="349"/>
      <c r="KTL18" s="349"/>
      <c r="KTM18" s="349"/>
      <c r="KTN18" s="350"/>
      <c r="KTO18" s="348"/>
      <c r="KTP18" s="349"/>
      <c r="KTQ18" s="349"/>
      <c r="KTR18" s="349"/>
      <c r="KTS18" s="350"/>
      <c r="KTT18" s="348"/>
      <c r="KTU18" s="349"/>
      <c r="KTV18" s="349"/>
      <c r="KTW18" s="349"/>
      <c r="KTX18" s="350"/>
      <c r="KTY18" s="348"/>
      <c r="KTZ18" s="349"/>
      <c r="KUA18" s="349"/>
      <c r="KUB18" s="349"/>
      <c r="KUC18" s="350"/>
      <c r="KUD18" s="348"/>
      <c r="KUE18" s="349"/>
      <c r="KUF18" s="349"/>
      <c r="KUG18" s="349"/>
      <c r="KUH18" s="350"/>
      <c r="KUI18" s="348"/>
      <c r="KUJ18" s="349"/>
      <c r="KUK18" s="349"/>
      <c r="KUL18" s="349"/>
      <c r="KUM18" s="350"/>
      <c r="KUN18" s="348"/>
      <c r="KUO18" s="349"/>
      <c r="KUP18" s="349"/>
      <c r="KUQ18" s="349"/>
      <c r="KUR18" s="350"/>
      <c r="KUS18" s="348"/>
      <c r="KUT18" s="349"/>
      <c r="KUU18" s="349"/>
      <c r="KUV18" s="349"/>
      <c r="KUW18" s="350"/>
      <c r="KUX18" s="348"/>
      <c r="KUY18" s="349"/>
      <c r="KUZ18" s="349"/>
      <c r="KVA18" s="349"/>
      <c r="KVB18" s="350"/>
      <c r="KVC18" s="348"/>
      <c r="KVD18" s="349"/>
      <c r="KVE18" s="349"/>
      <c r="KVF18" s="349"/>
      <c r="KVG18" s="350"/>
      <c r="KVH18" s="348"/>
      <c r="KVI18" s="349"/>
      <c r="KVJ18" s="349"/>
      <c r="KVK18" s="349"/>
      <c r="KVL18" s="350"/>
      <c r="KVM18" s="348"/>
      <c r="KVN18" s="349"/>
      <c r="KVO18" s="349"/>
      <c r="KVP18" s="349"/>
      <c r="KVQ18" s="350"/>
      <c r="KVR18" s="348"/>
      <c r="KVS18" s="349"/>
      <c r="KVT18" s="349"/>
      <c r="KVU18" s="349"/>
      <c r="KVV18" s="350"/>
      <c r="KVW18" s="348"/>
      <c r="KVX18" s="349"/>
      <c r="KVY18" s="349"/>
      <c r="KVZ18" s="349"/>
      <c r="KWA18" s="350"/>
      <c r="KWB18" s="348"/>
      <c r="KWC18" s="349"/>
      <c r="KWD18" s="349"/>
      <c r="KWE18" s="349"/>
      <c r="KWF18" s="350"/>
      <c r="KWG18" s="348"/>
      <c r="KWH18" s="349"/>
      <c r="KWI18" s="349"/>
      <c r="KWJ18" s="349"/>
      <c r="KWK18" s="350"/>
      <c r="KWL18" s="348"/>
      <c r="KWM18" s="349"/>
      <c r="KWN18" s="349"/>
      <c r="KWO18" s="349"/>
      <c r="KWP18" s="350"/>
      <c r="KWQ18" s="348"/>
      <c r="KWR18" s="349"/>
      <c r="KWS18" s="349"/>
      <c r="KWT18" s="349"/>
      <c r="KWU18" s="350"/>
      <c r="KWV18" s="348"/>
      <c r="KWW18" s="349"/>
      <c r="KWX18" s="349"/>
      <c r="KWY18" s="349"/>
      <c r="KWZ18" s="350"/>
      <c r="KXA18" s="348"/>
      <c r="KXB18" s="349"/>
      <c r="KXC18" s="349"/>
      <c r="KXD18" s="349"/>
      <c r="KXE18" s="350"/>
      <c r="KXF18" s="348"/>
      <c r="KXG18" s="349"/>
      <c r="KXH18" s="349"/>
      <c r="KXI18" s="349"/>
      <c r="KXJ18" s="350"/>
      <c r="KXK18" s="348"/>
      <c r="KXL18" s="349"/>
      <c r="KXM18" s="349"/>
      <c r="KXN18" s="349"/>
      <c r="KXO18" s="350"/>
      <c r="KXP18" s="348"/>
      <c r="KXQ18" s="349"/>
      <c r="KXR18" s="349"/>
      <c r="KXS18" s="349"/>
      <c r="KXT18" s="350"/>
      <c r="KXU18" s="348"/>
      <c r="KXV18" s="349"/>
      <c r="KXW18" s="349"/>
      <c r="KXX18" s="349"/>
      <c r="KXY18" s="350"/>
      <c r="KXZ18" s="348"/>
      <c r="KYA18" s="349"/>
      <c r="KYB18" s="349"/>
      <c r="KYC18" s="349"/>
      <c r="KYD18" s="350"/>
      <c r="KYE18" s="348"/>
      <c r="KYF18" s="349"/>
      <c r="KYG18" s="349"/>
      <c r="KYH18" s="349"/>
      <c r="KYI18" s="350"/>
      <c r="KYJ18" s="348"/>
      <c r="KYK18" s="349"/>
      <c r="KYL18" s="349"/>
      <c r="KYM18" s="349"/>
      <c r="KYN18" s="350"/>
      <c r="KYO18" s="348"/>
      <c r="KYP18" s="349"/>
      <c r="KYQ18" s="349"/>
      <c r="KYR18" s="349"/>
      <c r="KYS18" s="350"/>
      <c r="KYT18" s="348"/>
      <c r="KYU18" s="349"/>
      <c r="KYV18" s="349"/>
      <c r="KYW18" s="349"/>
      <c r="KYX18" s="350"/>
      <c r="KYY18" s="348"/>
      <c r="KYZ18" s="349"/>
      <c r="KZA18" s="349"/>
      <c r="KZB18" s="349"/>
      <c r="KZC18" s="350"/>
      <c r="KZD18" s="348"/>
      <c r="KZE18" s="349"/>
      <c r="KZF18" s="349"/>
      <c r="KZG18" s="349"/>
      <c r="KZH18" s="350"/>
      <c r="KZI18" s="348"/>
      <c r="KZJ18" s="349"/>
      <c r="KZK18" s="349"/>
      <c r="KZL18" s="349"/>
      <c r="KZM18" s="350"/>
      <c r="KZN18" s="348"/>
      <c r="KZO18" s="349"/>
      <c r="KZP18" s="349"/>
      <c r="KZQ18" s="349"/>
      <c r="KZR18" s="350"/>
      <c r="KZS18" s="348"/>
      <c r="KZT18" s="349"/>
      <c r="KZU18" s="349"/>
      <c r="KZV18" s="349"/>
      <c r="KZW18" s="350"/>
      <c r="KZX18" s="348"/>
      <c r="KZY18" s="349"/>
      <c r="KZZ18" s="349"/>
      <c r="LAA18" s="349"/>
      <c r="LAB18" s="350"/>
      <c r="LAC18" s="348"/>
      <c r="LAD18" s="349"/>
      <c r="LAE18" s="349"/>
      <c r="LAF18" s="349"/>
      <c r="LAG18" s="350"/>
      <c r="LAH18" s="348"/>
      <c r="LAI18" s="349"/>
      <c r="LAJ18" s="349"/>
      <c r="LAK18" s="349"/>
      <c r="LAL18" s="350"/>
      <c r="LAM18" s="348"/>
      <c r="LAN18" s="349"/>
      <c r="LAO18" s="349"/>
      <c r="LAP18" s="349"/>
      <c r="LAQ18" s="350"/>
      <c r="LAR18" s="348"/>
      <c r="LAS18" s="349"/>
      <c r="LAT18" s="349"/>
      <c r="LAU18" s="349"/>
      <c r="LAV18" s="350"/>
      <c r="LAW18" s="348"/>
      <c r="LAX18" s="349"/>
      <c r="LAY18" s="349"/>
      <c r="LAZ18" s="349"/>
      <c r="LBA18" s="350"/>
      <c r="LBB18" s="348"/>
      <c r="LBC18" s="349"/>
      <c r="LBD18" s="349"/>
      <c r="LBE18" s="349"/>
      <c r="LBF18" s="350"/>
      <c r="LBG18" s="348"/>
      <c r="LBH18" s="349"/>
      <c r="LBI18" s="349"/>
      <c r="LBJ18" s="349"/>
      <c r="LBK18" s="350"/>
      <c r="LBL18" s="348"/>
      <c r="LBM18" s="349"/>
      <c r="LBN18" s="349"/>
      <c r="LBO18" s="349"/>
      <c r="LBP18" s="350"/>
      <c r="LBQ18" s="348"/>
      <c r="LBR18" s="349"/>
      <c r="LBS18" s="349"/>
      <c r="LBT18" s="349"/>
      <c r="LBU18" s="350"/>
      <c r="LBV18" s="348"/>
      <c r="LBW18" s="349"/>
      <c r="LBX18" s="349"/>
      <c r="LBY18" s="349"/>
      <c r="LBZ18" s="350"/>
      <c r="LCA18" s="348"/>
      <c r="LCB18" s="349"/>
      <c r="LCC18" s="349"/>
      <c r="LCD18" s="349"/>
      <c r="LCE18" s="350"/>
      <c r="LCF18" s="348"/>
      <c r="LCG18" s="349"/>
      <c r="LCH18" s="349"/>
      <c r="LCI18" s="349"/>
      <c r="LCJ18" s="350"/>
      <c r="LCK18" s="348"/>
      <c r="LCL18" s="349"/>
      <c r="LCM18" s="349"/>
      <c r="LCN18" s="349"/>
      <c r="LCO18" s="350"/>
      <c r="LCP18" s="348"/>
      <c r="LCQ18" s="349"/>
      <c r="LCR18" s="349"/>
      <c r="LCS18" s="349"/>
      <c r="LCT18" s="350"/>
      <c r="LCU18" s="348"/>
      <c r="LCV18" s="349"/>
      <c r="LCW18" s="349"/>
      <c r="LCX18" s="349"/>
      <c r="LCY18" s="350"/>
      <c r="LCZ18" s="348"/>
      <c r="LDA18" s="349"/>
      <c r="LDB18" s="349"/>
      <c r="LDC18" s="349"/>
      <c r="LDD18" s="350"/>
      <c r="LDE18" s="348"/>
      <c r="LDF18" s="349"/>
      <c r="LDG18" s="349"/>
      <c r="LDH18" s="349"/>
      <c r="LDI18" s="350"/>
      <c r="LDJ18" s="348"/>
      <c r="LDK18" s="349"/>
      <c r="LDL18" s="349"/>
      <c r="LDM18" s="349"/>
      <c r="LDN18" s="350"/>
      <c r="LDO18" s="348"/>
      <c r="LDP18" s="349"/>
      <c r="LDQ18" s="349"/>
      <c r="LDR18" s="349"/>
      <c r="LDS18" s="350"/>
      <c r="LDT18" s="348"/>
      <c r="LDU18" s="349"/>
      <c r="LDV18" s="349"/>
      <c r="LDW18" s="349"/>
      <c r="LDX18" s="350"/>
      <c r="LDY18" s="348"/>
      <c r="LDZ18" s="349"/>
      <c r="LEA18" s="349"/>
      <c r="LEB18" s="349"/>
      <c r="LEC18" s="350"/>
      <c r="LED18" s="348"/>
      <c r="LEE18" s="349"/>
      <c r="LEF18" s="349"/>
      <c r="LEG18" s="349"/>
      <c r="LEH18" s="350"/>
      <c r="LEI18" s="348"/>
      <c r="LEJ18" s="349"/>
      <c r="LEK18" s="349"/>
      <c r="LEL18" s="349"/>
      <c r="LEM18" s="350"/>
      <c r="LEN18" s="348"/>
      <c r="LEO18" s="349"/>
      <c r="LEP18" s="349"/>
      <c r="LEQ18" s="349"/>
      <c r="LER18" s="350"/>
      <c r="LES18" s="348"/>
      <c r="LET18" s="349"/>
      <c r="LEU18" s="349"/>
      <c r="LEV18" s="349"/>
      <c r="LEW18" s="350"/>
      <c r="LEX18" s="348"/>
      <c r="LEY18" s="349"/>
      <c r="LEZ18" s="349"/>
      <c r="LFA18" s="349"/>
      <c r="LFB18" s="350"/>
      <c r="LFC18" s="348"/>
      <c r="LFD18" s="349"/>
      <c r="LFE18" s="349"/>
      <c r="LFF18" s="349"/>
      <c r="LFG18" s="350"/>
      <c r="LFH18" s="348"/>
      <c r="LFI18" s="349"/>
      <c r="LFJ18" s="349"/>
      <c r="LFK18" s="349"/>
      <c r="LFL18" s="350"/>
      <c r="LFM18" s="348"/>
      <c r="LFN18" s="349"/>
      <c r="LFO18" s="349"/>
      <c r="LFP18" s="349"/>
      <c r="LFQ18" s="350"/>
      <c r="LFR18" s="348"/>
      <c r="LFS18" s="349"/>
      <c r="LFT18" s="349"/>
      <c r="LFU18" s="349"/>
      <c r="LFV18" s="350"/>
      <c r="LFW18" s="348"/>
      <c r="LFX18" s="349"/>
      <c r="LFY18" s="349"/>
      <c r="LFZ18" s="349"/>
      <c r="LGA18" s="350"/>
      <c r="LGB18" s="348"/>
      <c r="LGC18" s="349"/>
      <c r="LGD18" s="349"/>
      <c r="LGE18" s="349"/>
      <c r="LGF18" s="350"/>
      <c r="LGG18" s="348"/>
      <c r="LGH18" s="349"/>
      <c r="LGI18" s="349"/>
      <c r="LGJ18" s="349"/>
      <c r="LGK18" s="350"/>
      <c r="LGL18" s="348"/>
      <c r="LGM18" s="349"/>
      <c r="LGN18" s="349"/>
      <c r="LGO18" s="349"/>
      <c r="LGP18" s="350"/>
      <c r="LGQ18" s="348"/>
      <c r="LGR18" s="349"/>
      <c r="LGS18" s="349"/>
      <c r="LGT18" s="349"/>
      <c r="LGU18" s="350"/>
      <c r="LGV18" s="348"/>
      <c r="LGW18" s="349"/>
      <c r="LGX18" s="349"/>
      <c r="LGY18" s="349"/>
      <c r="LGZ18" s="350"/>
      <c r="LHA18" s="348"/>
      <c r="LHB18" s="349"/>
      <c r="LHC18" s="349"/>
      <c r="LHD18" s="349"/>
      <c r="LHE18" s="350"/>
      <c r="LHF18" s="348"/>
      <c r="LHG18" s="349"/>
      <c r="LHH18" s="349"/>
      <c r="LHI18" s="349"/>
      <c r="LHJ18" s="350"/>
      <c r="LHK18" s="348"/>
      <c r="LHL18" s="349"/>
      <c r="LHM18" s="349"/>
      <c r="LHN18" s="349"/>
      <c r="LHO18" s="350"/>
      <c r="LHP18" s="348"/>
      <c r="LHQ18" s="349"/>
      <c r="LHR18" s="349"/>
      <c r="LHS18" s="349"/>
      <c r="LHT18" s="350"/>
      <c r="LHU18" s="348"/>
      <c r="LHV18" s="349"/>
      <c r="LHW18" s="349"/>
      <c r="LHX18" s="349"/>
      <c r="LHY18" s="350"/>
      <c r="LHZ18" s="348"/>
      <c r="LIA18" s="349"/>
      <c r="LIB18" s="349"/>
      <c r="LIC18" s="349"/>
      <c r="LID18" s="350"/>
      <c r="LIE18" s="348"/>
      <c r="LIF18" s="349"/>
      <c r="LIG18" s="349"/>
      <c r="LIH18" s="349"/>
      <c r="LII18" s="350"/>
      <c r="LIJ18" s="348"/>
      <c r="LIK18" s="349"/>
      <c r="LIL18" s="349"/>
      <c r="LIM18" s="349"/>
      <c r="LIN18" s="350"/>
      <c r="LIO18" s="348"/>
      <c r="LIP18" s="349"/>
      <c r="LIQ18" s="349"/>
      <c r="LIR18" s="349"/>
      <c r="LIS18" s="350"/>
      <c r="LIT18" s="348"/>
      <c r="LIU18" s="349"/>
      <c r="LIV18" s="349"/>
      <c r="LIW18" s="349"/>
      <c r="LIX18" s="350"/>
      <c r="LIY18" s="348"/>
      <c r="LIZ18" s="349"/>
      <c r="LJA18" s="349"/>
      <c r="LJB18" s="349"/>
      <c r="LJC18" s="350"/>
      <c r="LJD18" s="348"/>
      <c r="LJE18" s="349"/>
      <c r="LJF18" s="349"/>
      <c r="LJG18" s="349"/>
      <c r="LJH18" s="350"/>
      <c r="LJI18" s="348"/>
      <c r="LJJ18" s="349"/>
      <c r="LJK18" s="349"/>
      <c r="LJL18" s="349"/>
      <c r="LJM18" s="350"/>
      <c r="LJN18" s="348"/>
      <c r="LJO18" s="349"/>
      <c r="LJP18" s="349"/>
      <c r="LJQ18" s="349"/>
      <c r="LJR18" s="350"/>
      <c r="LJS18" s="348"/>
      <c r="LJT18" s="349"/>
      <c r="LJU18" s="349"/>
      <c r="LJV18" s="349"/>
      <c r="LJW18" s="350"/>
      <c r="LJX18" s="348"/>
      <c r="LJY18" s="349"/>
      <c r="LJZ18" s="349"/>
      <c r="LKA18" s="349"/>
      <c r="LKB18" s="350"/>
      <c r="LKC18" s="348"/>
      <c r="LKD18" s="349"/>
      <c r="LKE18" s="349"/>
      <c r="LKF18" s="349"/>
      <c r="LKG18" s="350"/>
      <c r="LKH18" s="348"/>
      <c r="LKI18" s="349"/>
      <c r="LKJ18" s="349"/>
      <c r="LKK18" s="349"/>
      <c r="LKL18" s="350"/>
      <c r="LKM18" s="348"/>
      <c r="LKN18" s="349"/>
      <c r="LKO18" s="349"/>
      <c r="LKP18" s="349"/>
      <c r="LKQ18" s="350"/>
      <c r="LKR18" s="348"/>
      <c r="LKS18" s="349"/>
      <c r="LKT18" s="349"/>
      <c r="LKU18" s="349"/>
      <c r="LKV18" s="350"/>
      <c r="LKW18" s="348"/>
      <c r="LKX18" s="349"/>
      <c r="LKY18" s="349"/>
      <c r="LKZ18" s="349"/>
      <c r="LLA18" s="350"/>
      <c r="LLB18" s="348"/>
      <c r="LLC18" s="349"/>
      <c r="LLD18" s="349"/>
      <c r="LLE18" s="349"/>
      <c r="LLF18" s="350"/>
      <c r="LLG18" s="348"/>
      <c r="LLH18" s="349"/>
      <c r="LLI18" s="349"/>
      <c r="LLJ18" s="349"/>
      <c r="LLK18" s="350"/>
      <c r="LLL18" s="348"/>
      <c r="LLM18" s="349"/>
      <c r="LLN18" s="349"/>
      <c r="LLO18" s="349"/>
      <c r="LLP18" s="350"/>
      <c r="LLQ18" s="348"/>
      <c r="LLR18" s="349"/>
      <c r="LLS18" s="349"/>
      <c r="LLT18" s="349"/>
      <c r="LLU18" s="350"/>
      <c r="LLV18" s="348"/>
      <c r="LLW18" s="349"/>
      <c r="LLX18" s="349"/>
      <c r="LLY18" s="349"/>
      <c r="LLZ18" s="350"/>
      <c r="LMA18" s="348"/>
      <c r="LMB18" s="349"/>
      <c r="LMC18" s="349"/>
      <c r="LMD18" s="349"/>
      <c r="LME18" s="350"/>
      <c r="LMF18" s="348"/>
      <c r="LMG18" s="349"/>
      <c r="LMH18" s="349"/>
      <c r="LMI18" s="349"/>
      <c r="LMJ18" s="350"/>
      <c r="LMK18" s="348"/>
      <c r="LML18" s="349"/>
      <c r="LMM18" s="349"/>
      <c r="LMN18" s="349"/>
      <c r="LMO18" s="350"/>
      <c r="LMP18" s="348"/>
      <c r="LMQ18" s="349"/>
      <c r="LMR18" s="349"/>
      <c r="LMS18" s="349"/>
      <c r="LMT18" s="350"/>
      <c r="LMU18" s="348"/>
      <c r="LMV18" s="349"/>
      <c r="LMW18" s="349"/>
      <c r="LMX18" s="349"/>
      <c r="LMY18" s="350"/>
      <c r="LMZ18" s="348"/>
      <c r="LNA18" s="349"/>
      <c r="LNB18" s="349"/>
      <c r="LNC18" s="349"/>
      <c r="LND18" s="350"/>
      <c r="LNE18" s="348"/>
      <c r="LNF18" s="349"/>
      <c r="LNG18" s="349"/>
      <c r="LNH18" s="349"/>
      <c r="LNI18" s="350"/>
      <c r="LNJ18" s="348"/>
      <c r="LNK18" s="349"/>
      <c r="LNL18" s="349"/>
      <c r="LNM18" s="349"/>
      <c r="LNN18" s="350"/>
      <c r="LNO18" s="348"/>
      <c r="LNP18" s="349"/>
      <c r="LNQ18" s="349"/>
      <c r="LNR18" s="349"/>
      <c r="LNS18" s="350"/>
      <c r="LNT18" s="348"/>
      <c r="LNU18" s="349"/>
      <c r="LNV18" s="349"/>
      <c r="LNW18" s="349"/>
      <c r="LNX18" s="350"/>
      <c r="LNY18" s="348"/>
      <c r="LNZ18" s="349"/>
      <c r="LOA18" s="349"/>
      <c r="LOB18" s="349"/>
      <c r="LOC18" s="350"/>
      <c r="LOD18" s="348"/>
      <c r="LOE18" s="349"/>
      <c r="LOF18" s="349"/>
      <c r="LOG18" s="349"/>
      <c r="LOH18" s="350"/>
      <c r="LOI18" s="348"/>
      <c r="LOJ18" s="349"/>
      <c r="LOK18" s="349"/>
      <c r="LOL18" s="349"/>
      <c r="LOM18" s="350"/>
      <c r="LON18" s="348"/>
      <c r="LOO18" s="349"/>
      <c r="LOP18" s="349"/>
      <c r="LOQ18" s="349"/>
      <c r="LOR18" s="350"/>
      <c r="LOS18" s="348"/>
      <c r="LOT18" s="349"/>
      <c r="LOU18" s="349"/>
      <c r="LOV18" s="349"/>
      <c r="LOW18" s="350"/>
      <c r="LOX18" s="348"/>
      <c r="LOY18" s="349"/>
      <c r="LOZ18" s="349"/>
      <c r="LPA18" s="349"/>
      <c r="LPB18" s="350"/>
      <c r="LPC18" s="348"/>
      <c r="LPD18" s="349"/>
      <c r="LPE18" s="349"/>
      <c r="LPF18" s="349"/>
      <c r="LPG18" s="350"/>
      <c r="LPH18" s="348"/>
      <c r="LPI18" s="349"/>
      <c r="LPJ18" s="349"/>
      <c r="LPK18" s="349"/>
      <c r="LPL18" s="350"/>
      <c r="LPM18" s="348"/>
      <c r="LPN18" s="349"/>
      <c r="LPO18" s="349"/>
      <c r="LPP18" s="349"/>
      <c r="LPQ18" s="350"/>
      <c r="LPR18" s="348"/>
      <c r="LPS18" s="349"/>
      <c r="LPT18" s="349"/>
      <c r="LPU18" s="349"/>
      <c r="LPV18" s="350"/>
      <c r="LPW18" s="348"/>
      <c r="LPX18" s="349"/>
      <c r="LPY18" s="349"/>
      <c r="LPZ18" s="349"/>
      <c r="LQA18" s="350"/>
      <c r="LQB18" s="348"/>
      <c r="LQC18" s="349"/>
      <c r="LQD18" s="349"/>
      <c r="LQE18" s="349"/>
      <c r="LQF18" s="350"/>
      <c r="LQG18" s="348"/>
      <c r="LQH18" s="349"/>
      <c r="LQI18" s="349"/>
      <c r="LQJ18" s="349"/>
      <c r="LQK18" s="350"/>
      <c r="LQL18" s="348"/>
      <c r="LQM18" s="349"/>
      <c r="LQN18" s="349"/>
      <c r="LQO18" s="349"/>
      <c r="LQP18" s="350"/>
      <c r="LQQ18" s="348"/>
      <c r="LQR18" s="349"/>
      <c r="LQS18" s="349"/>
      <c r="LQT18" s="349"/>
      <c r="LQU18" s="350"/>
      <c r="LQV18" s="348"/>
      <c r="LQW18" s="349"/>
      <c r="LQX18" s="349"/>
      <c r="LQY18" s="349"/>
      <c r="LQZ18" s="350"/>
      <c r="LRA18" s="348"/>
      <c r="LRB18" s="349"/>
      <c r="LRC18" s="349"/>
      <c r="LRD18" s="349"/>
      <c r="LRE18" s="350"/>
      <c r="LRF18" s="348"/>
      <c r="LRG18" s="349"/>
      <c r="LRH18" s="349"/>
      <c r="LRI18" s="349"/>
      <c r="LRJ18" s="350"/>
      <c r="LRK18" s="348"/>
      <c r="LRL18" s="349"/>
      <c r="LRM18" s="349"/>
      <c r="LRN18" s="349"/>
      <c r="LRO18" s="350"/>
      <c r="LRP18" s="348"/>
      <c r="LRQ18" s="349"/>
      <c r="LRR18" s="349"/>
      <c r="LRS18" s="349"/>
      <c r="LRT18" s="350"/>
      <c r="LRU18" s="348"/>
      <c r="LRV18" s="349"/>
      <c r="LRW18" s="349"/>
      <c r="LRX18" s="349"/>
      <c r="LRY18" s="350"/>
      <c r="LRZ18" s="348"/>
      <c r="LSA18" s="349"/>
      <c r="LSB18" s="349"/>
      <c r="LSC18" s="349"/>
      <c r="LSD18" s="350"/>
      <c r="LSE18" s="348"/>
      <c r="LSF18" s="349"/>
      <c r="LSG18" s="349"/>
      <c r="LSH18" s="349"/>
      <c r="LSI18" s="350"/>
      <c r="LSJ18" s="348"/>
      <c r="LSK18" s="349"/>
      <c r="LSL18" s="349"/>
      <c r="LSM18" s="349"/>
      <c r="LSN18" s="350"/>
      <c r="LSO18" s="348"/>
      <c r="LSP18" s="349"/>
      <c r="LSQ18" s="349"/>
      <c r="LSR18" s="349"/>
      <c r="LSS18" s="350"/>
      <c r="LST18" s="348"/>
      <c r="LSU18" s="349"/>
      <c r="LSV18" s="349"/>
      <c r="LSW18" s="349"/>
      <c r="LSX18" s="350"/>
      <c r="LSY18" s="348"/>
      <c r="LSZ18" s="349"/>
      <c r="LTA18" s="349"/>
      <c r="LTB18" s="349"/>
      <c r="LTC18" s="350"/>
      <c r="LTD18" s="348"/>
      <c r="LTE18" s="349"/>
      <c r="LTF18" s="349"/>
      <c r="LTG18" s="349"/>
      <c r="LTH18" s="350"/>
      <c r="LTI18" s="348"/>
      <c r="LTJ18" s="349"/>
      <c r="LTK18" s="349"/>
      <c r="LTL18" s="349"/>
      <c r="LTM18" s="350"/>
      <c r="LTN18" s="348"/>
      <c r="LTO18" s="349"/>
      <c r="LTP18" s="349"/>
      <c r="LTQ18" s="349"/>
      <c r="LTR18" s="350"/>
      <c r="LTS18" s="348"/>
      <c r="LTT18" s="349"/>
      <c r="LTU18" s="349"/>
      <c r="LTV18" s="349"/>
      <c r="LTW18" s="350"/>
      <c r="LTX18" s="348"/>
      <c r="LTY18" s="349"/>
      <c r="LTZ18" s="349"/>
      <c r="LUA18" s="349"/>
      <c r="LUB18" s="350"/>
      <c r="LUC18" s="348"/>
      <c r="LUD18" s="349"/>
      <c r="LUE18" s="349"/>
      <c r="LUF18" s="349"/>
      <c r="LUG18" s="350"/>
      <c r="LUH18" s="348"/>
      <c r="LUI18" s="349"/>
      <c r="LUJ18" s="349"/>
      <c r="LUK18" s="349"/>
      <c r="LUL18" s="350"/>
      <c r="LUM18" s="348"/>
      <c r="LUN18" s="349"/>
      <c r="LUO18" s="349"/>
      <c r="LUP18" s="349"/>
      <c r="LUQ18" s="350"/>
      <c r="LUR18" s="348"/>
      <c r="LUS18" s="349"/>
      <c r="LUT18" s="349"/>
      <c r="LUU18" s="349"/>
      <c r="LUV18" s="350"/>
      <c r="LUW18" s="348"/>
      <c r="LUX18" s="349"/>
      <c r="LUY18" s="349"/>
      <c r="LUZ18" s="349"/>
      <c r="LVA18" s="350"/>
      <c r="LVB18" s="348"/>
      <c r="LVC18" s="349"/>
      <c r="LVD18" s="349"/>
      <c r="LVE18" s="349"/>
      <c r="LVF18" s="350"/>
      <c r="LVG18" s="348"/>
      <c r="LVH18" s="349"/>
      <c r="LVI18" s="349"/>
      <c r="LVJ18" s="349"/>
      <c r="LVK18" s="350"/>
      <c r="LVL18" s="348"/>
      <c r="LVM18" s="349"/>
      <c r="LVN18" s="349"/>
      <c r="LVO18" s="349"/>
      <c r="LVP18" s="350"/>
      <c r="LVQ18" s="348"/>
      <c r="LVR18" s="349"/>
      <c r="LVS18" s="349"/>
      <c r="LVT18" s="349"/>
      <c r="LVU18" s="350"/>
      <c r="LVV18" s="348"/>
      <c r="LVW18" s="349"/>
      <c r="LVX18" s="349"/>
      <c r="LVY18" s="349"/>
      <c r="LVZ18" s="350"/>
      <c r="LWA18" s="348"/>
      <c r="LWB18" s="349"/>
      <c r="LWC18" s="349"/>
      <c r="LWD18" s="349"/>
      <c r="LWE18" s="350"/>
      <c r="LWF18" s="348"/>
      <c r="LWG18" s="349"/>
      <c r="LWH18" s="349"/>
      <c r="LWI18" s="349"/>
      <c r="LWJ18" s="350"/>
      <c r="LWK18" s="348"/>
      <c r="LWL18" s="349"/>
      <c r="LWM18" s="349"/>
      <c r="LWN18" s="349"/>
      <c r="LWO18" s="350"/>
      <c r="LWP18" s="348"/>
      <c r="LWQ18" s="349"/>
      <c r="LWR18" s="349"/>
      <c r="LWS18" s="349"/>
      <c r="LWT18" s="350"/>
      <c r="LWU18" s="348"/>
      <c r="LWV18" s="349"/>
      <c r="LWW18" s="349"/>
      <c r="LWX18" s="349"/>
      <c r="LWY18" s="350"/>
      <c r="LWZ18" s="348"/>
      <c r="LXA18" s="349"/>
      <c r="LXB18" s="349"/>
      <c r="LXC18" s="349"/>
      <c r="LXD18" s="350"/>
      <c r="LXE18" s="348"/>
      <c r="LXF18" s="349"/>
      <c r="LXG18" s="349"/>
      <c r="LXH18" s="349"/>
      <c r="LXI18" s="350"/>
      <c r="LXJ18" s="348"/>
      <c r="LXK18" s="349"/>
      <c r="LXL18" s="349"/>
      <c r="LXM18" s="349"/>
      <c r="LXN18" s="350"/>
      <c r="LXO18" s="348"/>
      <c r="LXP18" s="349"/>
      <c r="LXQ18" s="349"/>
      <c r="LXR18" s="349"/>
      <c r="LXS18" s="350"/>
      <c r="LXT18" s="348"/>
      <c r="LXU18" s="349"/>
      <c r="LXV18" s="349"/>
      <c r="LXW18" s="349"/>
      <c r="LXX18" s="350"/>
      <c r="LXY18" s="348"/>
      <c r="LXZ18" s="349"/>
      <c r="LYA18" s="349"/>
      <c r="LYB18" s="349"/>
      <c r="LYC18" s="350"/>
      <c r="LYD18" s="348"/>
      <c r="LYE18" s="349"/>
      <c r="LYF18" s="349"/>
      <c r="LYG18" s="349"/>
      <c r="LYH18" s="350"/>
      <c r="LYI18" s="348"/>
      <c r="LYJ18" s="349"/>
      <c r="LYK18" s="349"/>
      <c r="LYL18" s="349"/>
      <c r="LYM18" s="350"/>
      <c r="LYN18" s="348"/>
      <c r="LYO18" s="349"/>
      <c r="LYP18" s="349"/>
      <c r="LYQ18" s="349"/>
      <c r="LYR18" s="350"/>
      <c r="LYS18" s="348"/>
      <c r="LYT18" s="349"/>
      <c r="LYU18" s="349"/>
      <c r="LYV18" s="349"/>
      <c r="LYW18" s="350"/>
      <c r="LYX18" s="348"/>
      <c r="LYY18" s="349"/>
      <c r="LYZ18" s="349"/>
      <c r="LZA18" s="349"/>
      <c r="LZB18" s="350"/>
      <c r="LZC18" s="348"/>
      <c r="LZD18" s="349"/>
      <c r="LZE18" s="349"/>
      <c r="LZF18" s="349"/>
      <c r="LZG18" s="350"/>
      <c r="LZH18" s="348"/>
      <c r="LZI18" s="349"/>
      <c r="LZJ18" s="349"/>
      <c r="LZK18" s="349"/>
      <c r="LZL18" s="350"/>
      <c r="LZM18" s="348"/>
      <c r="LZN18" s="349"/>
      <c r="LZO18" s="349"/>
      <c r="LZP18" s="349"/>
      <c r="LZQ18" s="350"/>
      <c r="LZR18" s="348"/>
      <c r="LZS18" s="349"/>
      <c r="LZT18" s="349"/>
      <c r="LZU18" s="349"/>
      <c r="LZV18" s="350"/>
      <c r="LZW18" s="348"/>
      <c r="LZX18" s="349"/>
      <c r="LZY18" s="349"/>
      <c r="LZZ18" s="349"/>
      <c r="MAA18" s="350"/>
      <c r="MAB18" s="348"/>
      <c r="MAC18" s="349"/>
      <c r="MAD18" s="349"/>
      <c r="MAE18" s="349"/>
      <c r="MAF18" s="350"/>
      <c r="MAG18" s="348"/>
      <c r="MAH18" s="349"/>
      <c r="MAI18" s="349"/>
      <c r="MAJ18" s="349"/>
      <c r="MAK18" s="350"/>
      <c r="MAL18" s="348"/>
      <c r="MAM18" s="349"/>
      <c r="MAN18" s="349"/>
      <c r="MAO18" s="349"/>
      <c r="MAP18" s="350"/>
      <c r="MAQ18" s="348"/>
      <c r="MAR18" s="349"/>
      <c r="MAS18" s="349"/>
      <c r="MAT18" s="349"/>
      <c r="MAU18" s="350"/>
      <c r="MAV18" s="348"/>
      <c r="MAW18" s="349"/>
      <c r="MAX18" s="349"/>
      <c r="MAY18" s="349"/>
      <c r="MAZ18" s="350"/>
      <c r="MBA18" s="348"/>
      <c r="MBB18" s="349"/>
      <c r="MBC18" s="349"/>
      <c r="MBD18" s="349"/>
      <c r="MBE18" s="350"/>
      <c r="MBF18" s="348"/>
      <c r="MBG18" s="349"/>
      <c r="MBH18" s="349"/>
      <c r="MBI18" s="349"/>
      <c r="MBJ18" s="350"/>
      <c r="MBK18" s="348"/>
      <c r="MBL18" s="349"/>
      <c r="MBM18" s="349"/>
      <c r="MBN18" s="349"/>
      <c r="MBO18" s="350"/>
      <c r="MBP18" s="348"/>
      <c r="MBQ18" s="349"/>
      <c r="MBR18" s="349"/>
      <c r="MBS18" s="349"/>
      <c r="MBT18" s="350"/>
      <c r="MBU18" s="348"/>
      <c r="MBV18" s="349"/>
      <c r="MBW18" s="349"/>
      <c r="MBX18" s="349"/>
      <c r="MBY18" s="350"/>
      <c r="MBZ18" s="348"/>
      <c r="MCA18" s="349"/>
      <c r="MCB18" s="349"/>
      <c r="MCC18" s="349"/>
      <c r="MCD18" s="350"/>
      <c r="MCE18" s="348"/>
      <c r="MCF18" s="349"/>
      <c r="MCG18" s="349"/>
      <c r="MCH18" s="349"/>
      <c r="MCI18" s="350"/>
      <c r="MCJ18" s="348"/>
      <c r="MCK18" s="349"/>
      <c r="MCL18" s="349"/>
      <c r="MCM18" s="349"/>
      <c r="MCN18" s="350"/>
      <c r="MCO18" s="348"/>
      <c r="MCP18" s="349"/>
      <c r="MCQ18" s="349"/>
      <c r="MCR18" s="349"/>
      <c r="MCS18" s="350"/>
      <c r="MCT18" s="348"/>
      <c r="MCU18" s="349"/>
      <c r="MCV18" s="349"/>
      <c r="MCW18" s="349"/>
      <c r="MCX18" s="350"/>
      <c r="MCY18" s="348"/>
      <c r="MCZ18" s="349"/>
      <c r="MDA18" s="349"/>
      <c r="MDB18" s="349"/>
      <c r="MDC18" s="350"/>
      <c r="MDD18" s="348"/>
      <c r="MDE18" s="349"/>
      <c r="MDF18" s="349"/>
      <c r="MDG18" s="349"/>
      <c r="MDH18" s="350"/>
      <c r="MDI18" s="348"/>
      <c r="MDJ18" s="349"/>
      <c r="MDK18" s="349"/>
      <c r="MDL18" s="349"/>
      <c r="MDM18" s="350"/>
      <c r="MDN18" s="348"/>
      <c r="MDO18" s="349"/>
      <c r="MDP18" s="349"/>
      <c r="MDQ18" s="349"/>
      <c r="MDR18" s="350"/>
      <c r="MDS18" s="348"/>
      <c r="MDT18" s="349"/>
      <c r="MDU18" s="349"/>
      <c r="MDV18" s="349"/>
      <c r="MDW18" s="350"/>
      <c r="MDX18" s="348"/>
      <c r="MDY18" s="349"/>
      <c r="MDZ18" s="349"/>
      <c r="MEA18" s="349"/>
      <c r="MEB18" s="350"/>
      <c r="MEC18" s="348"/>
      <c r="MED18" s="349"/>
      <c r="MEE18" s="349"/>
      <c r="MEF18" s="349"/>
      <c r="MEG18" s="350"/>
      <c r="MEH18" s="348"/>
      <c r="MEI18" s="349"/>
      <c r="MEJ18" s="349"/>
      <c r="MEK18" s="349"/>
      <c r="MEL18" s="350"/>
      <c r="MEM18" s="348"/>
      <c r="MEN18" s="349"/>
      <c r="MEO18" s="349"/>
      <c r="MEP18" s="349"/>
      <c r="MEQ18" s="350"/>
      <c r="MER18" s="348"/>
      <c r="MES18" s="349"/>
      <c r="MET18" s="349"/>
      <c r="MEU18" s="349"/>
      <c r="MEV18" s="350"/>
      <c r="MEW18" s="348"/>
      <c r="MEX18" s="349"/>
      <c r="MEY18" s="349"/>
      <c r="MEZ18" s="349"/>
      <c r="MFA18" s="350"/>
      <c r="MFB18" s="348"/>
      <c r="MFC18" s="349"/>
      <c r="MFD18" s="349"/>
      <c r="MFE18" s="349"/>
      <c r="MFF18" s="350"/>
      <c r="MFG18" s="348"/>
      <c r="MFH18" s="349"/>
      <c r="MFI18" s="349"/>
      <c r="MFJ18" s="349"/>
      <c r="MFK18" s="350"/>
      <c r="MFL18" s="348"/>
      <c r="MFM18" s="349"/>
      <c r="MFN18" s="349"/>
      <c r="MFO18" s="349"/>
      <c r="MFP18" s="350"/>
      <c r="MFQ18" s="348"/>
      <c r="MFR18" s="349"/>
      <c r="MFS18" s="349"/>
      <c r="MFT18" s="349"/>
      <c r="MFU18" s="350"/>
      <c r="MFV18" s="348"/>
      <c r="MFW18" s="349"/>
      <c r="MFX18" s="349"/>
      <c r="MFY18" s="349"/>
      <c r="MFZ18" s="350"/>
      <c r="MGA18" s="348"/>
      <c r="MGB18" s="349"/>
      <c r="MGC18" s="349"/>
      <c r="MGD18" s="349"/>
      <c r="MGE18" s="350"/>
      <c r="MGF18" s="348"/>
      <c r="MGG18" s="349"/>
      <c r="MGH18" s="349"/>
      <c r="MGI18" s="349"/>
      <c r="MGJ18" s="350"/>
      <c r="MGK18" s="348"/>
      <c r="MGL18" s="349"/>
      <c r="MGM18" s="349"/>
      <c r="MGN18" s="349"/>
      <c r="MGO18" s="350"/>
      <c r="MGP18" s="348"/>
      <c r="MGQ18" s="349"/>
      <c r="MGR18" s="349"/>
      <c r="MGS18" s="349"/>
      <c r="MGT18" s="350"/>
      <c r="MGU18" s="348"/>
      <c r="MGV18" s="349"/>
      <c r="MGW18" s="349"/>
      <c r="MGX18" s="349"/>
      <c r="MGY18" s="350"/>
      <c r="MGZ18" s="348"/>
      <c r="MHA18" s="349"/>
      <c r="MHB18" s="349"/>
      <c r="MHC18" s="349"/>
      <c r="MHD18" s="350"/>
      <c r="MHE18" s="348"/>
      <c r="MHF18" s="349"/>
      <c r="MHG18" s="349"/>
      <c r="MHH18" s="349"/>
      <c r="MHI18" s="350"/>
      <c r="MHJ18" s="348"/>
      <c r="MHK18" s="349"/>
      <c r="MHL18" s="349"/>
      <c r="MHM18" s="349"/>
      <c r="MHN18" s="350"/>
      <c r="MHO18" s="348"/>
      <c r="MHP18" s="349"/>
      <c r="MHQ18" s="349"/>
      <c r="MHR18" s="349"/>
      <c r="MHS18" s="350"/>
      <c r="MHT18" s="348"/>
      <c r="MHU18" s="349"/>
      <c r="MHV18" s="349"/>
      <c r="MHW18" s="349"/>
      <c r="MHX18" s="350"/>
      <c r="MHY18" s="348"/>
      <c r="MHZ18" s="349"/>
      <c r="MIA18" s="349"/>
      <c r="MIB18" s="349"/>
      <c r="MIC18" s="350"/>
      <c r="MID18" s="348"/>
      <c r="MIE18" s="349"/>
      <c r="MIF18" s="349"/>
      <c r="MIG18" s="349"/>
      <c r="MIH18" s="350"/>
      <c r="MII18" s="348"/>
      <c r="MIJ18" s="349"/>
      <c r="MIK18" s="349"/>
      <c r="MIL18" s="349"/>
      <c r="MIM18" s="350"/>
      <c r="MIN18" s="348"/>
      <c r="MIO18" s="349"/>
      <c r="MIP18" s="349"/>
      <c r="MIQ18" s="349"/>
      <c r="MIR18" s="350"/>
      <c r="MIS18" s="348"/>
      <c r="MIT18" s="349"/>
      <c r="MIU18" s="349"/>
      <c r="MIV18" s="349"/>
      <c r="MIW18" s="350"/>
      <c r="MIX18" s="348"/>
      <c r="MIY18" s="349"/>
      <c r="MIZ18" s="349"/>
      <c r="MJA18" s="349"/>
      <c r="MJB18" s="350"/>
      <c r="MJC18" s="348"/>
      <c r="MJD18" s="349"/>
      <c r="MJE18" s="349"/>
      <c r="MJF18" s="349"/>
      <c r="MJG18" s="350"/>
      <c r="MJH18" s="348"/>
      <c r="MJI18" s="349"/>
      <c r="MJJ18" s="349"/>
      <c r="MJK18" s="349"/>
      <c r="MJL18" s="350"/>
      <c r="MJM18" s="348"/>
      <c r="MJN18" s="349"/>
      <c r="MJO18" s="349"/>
      <c r="MJP18" s="349"/>
      <c r="MJQ18" s="350"/>
      <c r="MJR18" s="348"/>
      <c r="MJS18" s="349"/>
      <c r="MJT18" s="349"/>
      <c r="MJU18" s="349"/>
      <c r="MJV18" s="350"/>
      <c r="MJW18" s="348"/>
      <c r="MJX18" s="349"/>
      <c r="MJY18" s="349"/>
      <c r="MJZ18" s="349"/>
      <c r="MKA18" s="350"/>
      <c r="MKB18" s="348"/>
      <c r="MKC18" s="349"/>
      <c r="MKD18" s="349"/>
      <c r="MKE18" s="349"/>
      <c r="MKF18" s="350"/>
      <c r="MKG18" s="348"/>
      <c r="MKH18" s="349"/>
      <c r="MKI18" s="349"/>
      <c r="MKJ18" s="349"/>
      <c r="MKK18" s="350"/>
      <c r="MKL18" s="348"/>
      <c r="MKM18" s="349"/>
      <c r="MKN18" s="349"/>
      <c r="MKO18" s="349"/>
      <c r="MKP18" s="350"/>
      <c r="MKQ18" s="348"/>
      <c r="MKR18" s="349"/>
      <c r="MKS18" s="349"/>
      <c r="MKT18" s="349"/>
      <c r="MKU18" s="350"/>
      <c r="MKV18" s="348"/>
      <c r="MKW18" s="349"/>
      <c r="MKX18" s="349"/>
      <c r="MKY18" s="349"/>
      <c r="MKZ18" s="350"/>
      <c r="MLA18" s="348"/>
      <c r="MLB18" s="349"/>
      <c r="MLC18" s="349"/>
      <c r="MLD18" s="349"/>
      <c r="MLE18" s="350"/>
      <c r="MLF18" s="348"/>
      <c r="MLG18" s="349"/>
      <c r="MLH18" s="349"/>
      <c r="MLI18" s="349"/>
      <c r="MLJ18" s="350"/>
      <c r="MLK18" s="348"/>
      <c r="MLL18" s="349"/>
      <c r="MLM18" s="349"/>
      <c r="MLN18" s="349"/>
      <c r="MLO18" s="350"/>
      <c r="MLP18" s="348"/>
      <c r="MLQ18" s="349"/>
      <c r="MLR18" s="349"/>
      <c r="MLS18" s="349"/>
      <c r="MLT18" s="350"/>
      <c r="MLU18" s="348"/>
      <c r="MLV18" s="349"/>
      <c r="MLW18" s="349"/>
      <c r="MLX18" s="349"/>
      <c r="MLY18" s="350"/>
      <c r="MLZ18" s="348"/>
      <c r="MMA18" s="349"/>
      <c r="MMB18" s="349"/>
      <c r="MMC18" s="349"/>
      <c r="MMD18" s="350"/>
      <c r="MME18" s="348"/>
      <c r="MMF18" s="349"/>
      <c r="MMG18" s="349"/>
      <c r="MMH18" s="349"/>
      <c r="MMI18" s="350"/>
      <c r="MMJ18" s="348"/>
      <c r="MMK18" s="349"/>
      <c r="MML18" s="349"/>
      <c r="MMM18" s="349"/>
      <c r="MMN18" s="350"/>
      <c r="MMO18" s="348"/>
      <c r="MMP18" s="349"/>
      <c r="MMQ18" s="349"/>
      <c r="MMR18" s="349"/>
      <c r="MMS18" s="350"/>
      <c r="MMT18" s="348"/>
      <c r="MMU18" s="349"/>
      <c r="MMV18" s="349"/>
      <c r="MMW18" s="349"/>
      <c r="MMX18" s="350"/>
      <c r="MMY18" s="348"/>
      <c r="MMZ18" s="349"/>
      <c r="MNA18" s="349"/>
      <c r="MNB18" s="349"/>
      <c r="MNC18" s="350"/>
      <c r="MND18" s="348"/>
      <c r="MNE18" s="349"/>
      <c r="MNF18" s="349"/>
      <c r="MNG18" s="349"/>
      <c r="MNH18" s="350"/>
      <c r="MNI18" s="348"/>
      <c r="MNJ18" s="349"/>
      <c r="MNK18" s="349"/>
      <c r="MNL18" s="349"/>
      <c r="MNM18" s="350"/>
      <c r="MNN18" s="348"/>
      <c r="MNO18" s="349"/>
      <c r="MNP18" s="349"/>
      <c r="MNQ18" s="349"/>
      <c r="MNR18" s="350"/>
      <c r="MNS18" s="348"/>
      <c r="MNT18" s="349"/>
      <c r="MNU18" s="349"/>
      <c r="MNV18" s="349"/>
      <c r="MNW18" s="350"/>
      <c r="MNX18" s="348"/>
      <c r="MNY18" s="349"/>
      <c r="MNZ18" s="349"/>
      <c r="MOA18" s="349"/>
      <c r="MOB18" s="350"/>
      <c r="MOC18" s="348"/>
      <c r="MOD18" s="349"/>
      <c r="MOE18" s="349"/>
      <c r="MOF18" s="349"/>
      <c r="MOG18" s="350"/>
      <c r="MOH18" s="348"/>
      <c r="MOI18" s="349"/>
      <c r="MOJ18" s="349"/>
      <c r="MOK18" s="349"/>
      <c r="MOL18" s="350"/>
      <c r="MOM18" s="348"/>
      <c r="MON18" s="349"/>
      <c r="MOO18" s="349"/>
      <c r="MOP18" s="349"/>
      <c r="MOQ18" s="350"/>
      <c r="MOR18" s="348"/>
      <c r="MOS18" s="349"/>
      <c r="MOT18" s="349"/>
      <c r="MOU18" s="349"/>
      <c r="MOV18" s="350"/>
      <c r="MOW18" s="348"/>
      <c r="MOX18" s="349"/>
      <c r="MOY18" s="349"/>
      <c r="MOZ18" s="349"/>
      <c r="MPA18" s="350"/>
      <c r="MPB18" s="348"/>
      <c r="MPC18" s="349"/>
      <c r="MPD18" s="349"/>
      <c r="MPE18" s="349"/>
      <c r="MPF18" s="350"/>
      <c r="MPG18" s="348"/>
      <c r="MPH18" s="349"/>
      <c r="MPI18" s="349"/>
      <c r="MPJ18" s="349"/>
      <c r="MPK18" s="350"/>
      <c r="MPL18" s="348"/>
      <c r="MPM18" s="349"/>
      <c r="MPN18" s="349"/>
      <c r="MPO18" s="349"/>
      <c r="MPP18" s="350"/>
      <c r="MPQ18" s="348"/>
      <c r="MPR18" s="349"/>
      <c r="MPS18" s="349"/>
      <c r="MPT18" s="349"/>
      <c r="MPU18" s="350"/>
      <c r="MPV18" s="348"/>
      <c r="MPW18" s="349"/>
      <c r="MPX18" s="349"/>
      <c r="MPY18" s="349"/>
      <c r="MPZ18" s="350"/>
      <c r="MQA18" s="348"/>
      <c r="MQB18" s="349"/>
      <c r="MQC18" s="349"/>
      <c r="MQD18" s="349"/>
      <c r="MQE18" s="350"/>
      <c r="MQF18" s="348"/>
      <c r="MQG18" s="349"/>
      <c r="MQH18" s="349"/>
      <c r="MQI18" s="349"/>
      <c r="MQJ18" s="350"/>
      <c r="MQK18" s="348"/>
      <c r="MQL18" s="349"/>
      <c r="MQM18" s="349"/>
      <c r="MQN18" s="349"/>
      <c r="MQO18" s="350"/>
      <c r="MQP18" s="348"/>
      <c r="MQQ18" s="349"/>
      <c r="MQR18" s="349"/>
      <c r="MQS18" s="349"/>
      <c r="MQT18" s="350"/>
      <c r="MQU18" s="348"/>
      <c r="MQV18" s="349"/>
      <c r="MQW18" s="349"/>
      <c r="MQX18" s="349"/>
      <c r="MQY18" s="350"/>
      <c r="MQZ18" s="348"/>
      <c r="MRA18" s="349"/>
      <c r="MRB18" s="349"/>
      <c r="MRC18" s="349"/>
      <c r="MRD18" s="350"/>
      <c r="MRE18" s="348"/>
      <c r="MRF18" s="349"/>
      <c r="MRG18" s="349"/>
      <c r="MRH18" s="349"/>
      <c r="MRI18" s="350"/>
      <c r="MRJ18" s="348"/>
      <c r="MRK18" s="349"/>
      <c r="MRL18" s="349"/>
      <c r="MRM18" s="349"/>
      <c r="MRN18" s="350"/>
      <c r="MRO18" s="348"/>
      <c r="MRP18" s="349"/>
      <c r="MRQ18" s="349"/>
      <c r="MRR18" s="349"/>
      <c r="MRS18" s="350"/>
      <c r="MRT18" s="348"/>
      <c r="MRU18" s="349"/>
      <c r="MRV18" s="349"/>
      <c r="MRW18" s="349"/>
      <c r="MRX18" s="350"/>
      <c r="MRY18" s="348"/>
      <c r="MRZ18" s="349"/>
      <c r="MSA18" s="349"/>
      <c r="MSB18" s="349"/>
      <c r="MSC18" s="350"/>
      <c r="MSD18" s="348"/>
      <c r="MSE18" s="349"/>
      <c r="MSF18" s="349"/>
      <c r="MSG18" s="349"/>
      <c r="MSH18" s="350"/>
      <c r="MSI18" s="348"/>
      <c r="MSJ18" s="349"/>
      <c r="MSK18" s="349"/>
      <c r="MSL18" s="349"/>
      <c r="MSM18" s="350"/>
      <c r="MSN18" s="348"/>
      <c r="MSO18" s="349"/>
      <c r="MSP18" s="349"/>
      <c r="MSQ18" s="349"/>
      <c r="MSR18" s="350"/>
      <c r="MSS18" s="348"/>
      <c r="MST18" s="349"/>
      <c r="MSU18" s="349"/>
      <c r="MSV18" s="349"/>
      <c r="MSW18" s="350"/>
      <c r="MSX18" s="348"/>
      <c r="MSY18" s="349"/>
      <c r="MSZ18" s="349"/>
      <c r="MTA18" s="349"/>
      <c r="MTB18" s="350"/>
      <c r="MTC18" s="348"/>
      <c r="MTD18" s="349"/>
      <c r="MTE18" s="349"/>
      <c r="MTF18" s="349"/>
      <c r="MTG18" s="350"/>
      <c r="MTH18" s="348"/>
      <c r="MTI18" s="349"/>
      <c r="MTJ18" s="349"/>
      <c r="MTK18" s="349"/>
      <c r="MTL18" s="350"/>
      <c r="MTM18" s="348"/>
      <c r="MTN18" s="349"/>
      <c r="MTO18" s="349"/>
      <c r="MTP18" s="349"/>
      <c r="MTQ18" s="350"/>
      <c r="MTR18" s="348"/>
      <c r="MTS18" s="349"/>
      <c r="MTT18" s="349"/>
      <c r="MTU18" s="349"/>
      <c r="MTV18" s="350"/>
      <c r="MTW18" s="348"/>
      <c r="MTX18" s="349"/>
      <c r="MTY18" s="349"/>
      <c r="MTZ18" s="349"/>
      <c r="MUA18" s="350"/>
      <c r="MUB18" s="348"/>
      <c r="MUC18" s="349"/>
      <c r="MUD18" s="349"/>
      <c r="MUE18" s="349"/>
      <c r="MUF18" s="350"/>
      <c r="MUG18" s="348"/>
      <c r="MUH18" s="349"/>
      <c r="MUI18" s="349"/>
      <c r="MUJ18" s="349"/>
      <c r="MUK18" s="350"/>
      <c r="MUL18" s="348"/>
      <c r="MUM18" s="349"/>
      <c r="MUN18" s="349"/>
      <c r="MUO18" s="349"/>
      <c r="MUP18" s="350"/>
      <c r="MUQ18" s="348"/>
      <c r="MUR18" s="349"/>
      <c r="MUS18" s="349"/>
      <c r="MUT18" s="349"/>
      <c r="MUU18" s="350"/>
      <c r="MUV18" s="348"/>
      <c r="MUW18" s="349"/>
      <c r="MUX18" s="349"/>
      <c r="MUY18" s="349"/>
      <c r="MUZ18" s="350"/>
      <c r="MVA18" s="348"/>
      <c r="MVB18" s="349"/>
      <c r="MVC18" s="349"/>
      <c r="MVD18" s="349"/>
      <c r="MVE18" s="350"/>
      <c r="MVF18" s="348"/>
      <c r="MVG18" s="349"/>
      <c r="MVH18" s="349"/>
      <c r="MVI18" s="349"/>
      <c r="MVJ18" s="350"/>
      <c r="MVK18" s="348"/>
      <c r="MVL18" s="349"/>
      <c r="MVM18" s="349"/>
      <c r="MVN18" s="349"/>
      <c r="MVO18" s="350"/>
      <c r="MVP18" s="348"/>
      <c r="MVQ18" s="349"/>
      <c r="MVR18" s="349"/>
      <c r="MVS18" s="349"/>
      <c r="MVT18" s="350"/>
      <c r="MVU18" s="348"/>
      <c r="MVV18" s="349"/>
      <c r="MVW18" s="349"/>
      <c r="MVX18" s="349"/>
      <c r="MVY18" s="350"/>
      <c r="MVZ18" s="348"/>
      <c r="MWA18" s="349"/>
      <c r="MWB18" s="349"/>
      <c r="MWC18" s="349"/>
      <c r="MWD18" s="350"/>
      <c r="MWE18" s="348"/>
      <c r="MWF18" s="349"/>
      <c r="MWG18" s="349"/>
      <c r="MWH18" s="349"/>
      <c r="MWI18" s="350"/>
      <c r="MWJ18" s="348"/>
      <c r="MWK18" s="349"/>
      <c r="MWL18" s="349"/>
      <c r="MWM18" s="349"/>
      <c r="MWN18" s="350"/>
      <c r="MWO18" s="348"/>
      <c r="MWP18" s="349"/>
      <c r="MWQ18" s="349"/>
      <c r="MWR18" s="349"/>
      <c r="MWS18" s="350"/>
      <c r="MWT18" s="348"/>
      <c r="MWU18" s="349"/>
      <c r="MWV18" s="349"/>
      <c r="MWW18" s="349"/>
      <c r="MWX18" s="350"/>
      <c r="MWY18" s="348"/>
      <c r="MWZ18" s="349"/>
      <c r="MXA18" s="349"/>
      <c r="MXB18" s="349"/>
      <c r="MXC18" s="350"/>
      <c r="MXD18" s="348"/>
      <c r="MXE18" s="349"/>
      <c r="MXF18" s="349"/>
      <c r="MXG18" s="349"/>
      <c r="MXH18" s="350"/>
      <c r="MXI18" s="348"/>
      <c r="MXJ18" s="349"/>
      <c r="MXK18" s="349"/>
      <c r="MXL18" s="349"/>
      <c r="MXM18" s="350"/>
      <c r="MXN18" s="348"/>
      <c r="MXO18" s="349"/>
      <c r="MXP18" s="349"/>
      <c r="MXQ18" s="349"/>
      <c r="MXR18" s="350"/>
      <c r="MXS18" s="348"/>
      <c r="MXT18" s="349"/>
      <c r="MXU18" s="349"/>
      <c r="MXV18" s="349"/>
      <c r="MXW18" s="350"/>
      <c r="MXX18" s="348"/>
      <c r="MXY18" s="349"/>
      <c r="MXZ18" s="349"/>
      <c r="MYA18" s="349"/>
      <c r="MYB18" s="350"/>
      <c r="MYC18" s="348"/>
      <c r="MYD18" s="349"/>
      <c r="MYE18" s="349"/>
      <c r="MYF18" s="349"/>
      <c r="MYG18" s="350"/>
      <c r="MYH18" s="348"/>
      <c r="MYI18" s="349"/>
      <c r="MYJ18" s="349"/>
      <c r="MYK18" s="349"/>
      <c r="MYL18" s="350"/>
      <c r="MYM18" s="348"/>
      <c r="MYN18" s="349"/>
      <c r="MYO18" s="349"/>
      <c r="MYP18" s="349"/>
      <c r="MYQ18" s="350"/>
      <c r="MYR18" s="348"/>
      <c r="MYS18" s="349"/>
      <c r="MYT18" s="349"/>
      <c r="MYU18" s="349"/>
      <c r="MYV18" s="350"/>
      <c r="MYW18" s="348"/>
      <c r="MYX18" s="349"/>
      <c r="MYY18" s="349"/>
      <c r="MYZ18" s="349"/>
      <c r="MZA18" s="350"/>
      <c r="MZB18" s="348"/>
      <c r="MZC18" s="349"/>
      <c r="MZD18" s="349"/>
      <c r="MZE18" s="349"/>
      <c r="MZF18" s="350"/>
      <c r="MZG18" s="348"/>
      <c r="MZH18" s="349"/>
      <c r="MZI18" s="349"/>
      <c r="MZJ18" s="349"/>
      <c r="MZK18" s="350"/>
      <c r="MZL18" s="348"/>
      <c r="MZM18" s="349"/>
      <c r="MZN18" s="349"/>
      <c r="MZO18" s="349"/>
      <c r="MZP18" s="350"/>
      <c r="MZQ18" s="348"/>
      <c r="MZR18" s="349"/>
      <c r="MZS18" s="349"/>
      <c r="MZT18" s="349"/>
      <c r="MZU18" s="350"/>
      <c r="MZV18" s="348"/>
      <c r="MZW18" s="349"/>
      <c r="MZX18" s="349"/>
      <c r="MZY18" s="349"/>
      <c r="MZZ18" s="350"/>
      <c r="NAA18" s="348"/>
      <c r="NAB18" s="349"/>
      <c r="NAC18" s="349"/>
      <c r="NAD18" s="349"/>
      <c r="NAE18" s="350"/>
      <c r="NAF18" s="348"/>
      <c r="NAG18" s="349"/>
      <c r="NAH18" s="349"/>
      <c r="NAI18" s="349"/>
      <c r="NAJ18" s="350"/>
      <c r="NAK18" s="348"/>
      <c r="NAL18" s="349"/>
      <c r="NAM18" s="349"/>
      <c r="NAN18" s="349"/>
      <c r="NAO18" s="350"/>
      <c r="NAP18" s="348"/>
      <c r="NAQ18" s="349"/>
      <c r="NAR18" s="349"/>
      <c r="NAS18" s="349"/>
      <c r="NAT18" s="350"/>
      <c r="NAU18" s="348"/>
      <c r="NAV18" s="349"/>
      <c r="NAW18" s="349"/>
      <c r="NAX18" s="349"/>
      <c r="NAY18" s="350"/>
      <c r="NAZ18" s="348"/>
      <c r="NBA18" s="349"/>
      <c r="NBB18" s="349"/>
      <c r="NBC18" s="349"/>
      <c r="NBD18" s="350"/>
      <c r="NBE18" s="348"/>
      <c r="NBF18" s="349"/>
      <c r="NBG18" s="349"/>
      <c r="NBH18" s="349"/>
      <c r="NBI18" s="350"/>
      <c r="NBJ18" s="348"/>
      <c r="NBK18" s="349"/>
      <c r="NBL18" s="349"/>
      <c r="NBM18" s="349"/>
      <c r="NBN18" s="350"/>
      <c r="NBO18" s="348"/>
      <c r="NBP18" s="349"/>
      <c r="NBQ18" s="349"/>
      <c r="NBR18" s="349"/>
      <c r="NBS18" s="350"/>
      <c r="NBT18" s="348"/>
      <c r="NBU18" s="349"/>
      <c r="NBV18" s="349"/>
      <c r="NBW18" s="349"/>
      <c r="NBX18" s="350"/>
      <c r="NBY18" s="348"/>
      <c r="NBZ18" s="349"/>
      <c r="NCA18" s="349"/>
      <c r="NCB18" s="349"/>
      <c r="NCC18" s="350"/>
      <c r="NCD18" s="348"/>
      <c r="NCE18" s="349"/>
      <c r="NCF18" s="349"/>
      <c r="NCG18" s="349"/>
      <c r="NCH18" s="350"/>
      <c r="NCI18" s="348"/>
      <c r="NCJ18" s="349"/>
      <c r="NCK18" s="349"/>
      <c r="NCL18" s="349"/>
      <c r="NCM18" s="350"/>
      <c r="NCN18" s="348"/>
      <c r="NCO18" s="349"/>
      <c r="NCP18" s="349"/>
      <c r="NCQ18" s="349"/>
      <c r="NCR18" s="350"/>
      <c r="NCS18" s="348"/>
      <c r="NCT18" s="349"/>
      <c r="NCU18" s="349"/>
      <c r="NCV18" s="349"/>
      <c r="NCW18" s="350"/>
      <c r="NCX18" s="348"/>
      <c r="NCY18" s="349"/>
      <c r="NCZ18" s="349"/>
      <c r="NDA18" s="349"/>
      <c r="NDB18" s="350"/>
      <c r="NDC18" s="348"/>
      <c r="NDD18" s="349"/>
      <c r="NDE18" s="349"/>
      <c r="NDF18" s="349"/>
      <c r="NDG18" s="350"/>
      <c r="NDH18" s="348"/>
      <c r="NDI18" s="349"/>
      <c r="NDJ18" s="349"/>
      <c r="NDK18" s="349"/>
      <c r="NDL18" s="350"/>
      <c r="NDM18" s="348"/>
      <c r="NDN18" s="349"/>
      <c r="NDO18" s="349"/>
      <c r="NDP18" s="349"/>
      <c r="NDQ18" s="350"/>
      <c r="NDR18" s="348"/>
      <c r="NDS18" s="349"/>
      <c r="NDT18" s="349"/>
      <c r="NDU18" s="349"/>
      <c r="NDV18" s="350"/>
      <c r="NDW18" s="348"/>
      <c r="NDX18" s="349"/>
      <c r="NDY18" s="349"/>
      <c r="NDZ18" s="349"/>
      <c r="NEA18" s="350"/>
      <c r="NEB18" s="348"/>
      <c r="NEC18" s="349"/>
      <c r="NED18" s="349"/>
      <c r="NEE18" s="349"/>
      <c r="NEF18" s="350"/>
      <c r="NEG18" s="348"/>
      <c r="NEH18" s="349"/>
      <c r="NEI18" s="349"/>
      <c r="NEJ18" s="349"/>
      <c r="NEK18" s="350"/>
      <c r="NEL18" s="348"/>
      <c r="NEM18" s="349"/>
      <c r="NEN18" s="349"/>
      <c r="NEO18" s="349"/>
      <c r="NEP18" s="350"/>
      <c r="NEQ18" s="348"/>
      <c r="NER18" s="349"/>
      <c r="NES18" s="349"/>
      <c r="NET18" s="349"/>
      <c r="NEU18" s="350"/>
      <c r="NEV18" s="348"/>
      <c r="NEW18" s="349"/>
      <c r="NEX18" s="349"/>
      <c r="NEY18" s="349"/>
      <c r="NEZ18" s="350"/>
      <c r="NFA18" s="348"/>
      <c r="NFB18" s="349"/>
      <c r="NFC18" s="349"/>
      <c r="NFD18" s="349"/>
      <c r="NFE18" s="350"/>
      <c r="NFF18" s="348"/>
      <c r="NFG18" s="349"/>
      <c r="NFH18" s="349"/>
      <c r="NFI18" s="349"/>
      <c r="NFJ18" s="350"/>
      <c r="NFK18" s="348"/>
      <c r="NFL18" s="349"/>
      <c r="NFM18" s="349"/>
      <c r="NFN18" s="349"/>
      <c r="NFO18" s="350"/>
      <c r="NFP18" s="348"/>
      <c r="NFQ18" s="349"/>
      <c r="NFR18" s="349"/>
      <c r="NFS18" s="349"/>
      <c r="NFT18" s="350"/>
      <c r="NFU18" s="348"/>
      <c r="NFV18" s="349"/>
      <c r="NFW18" s="349"/>
      <c r="NFX18" s="349"/>
      <c r="NFY18" s="350"/>
      <c r="NFZ18" s="348"/>
      <c r="NGA18" s="349"/>
      <c r="NGB18" s="349"/>
      <c r="NGC18" s="349"/>
      <c r="NGD18" s="350"/>
      <c r="NGE18" s="348"/>
      <c r="NGF18" s="349"/>
      <c r="NGG18" s="349"/>
      <c r="NGH18" s="349"/>
      <c r="NGI18" s="350"/>
      <c r="NGJ18" s="348"/>
      <c r="NGK18" s="349"/>
      <c r="NGL18" s="349"/>
      <c r="NGM18" s="349"/>
      <c r="NGN18" s="350"/>
      <c r="NGO18" s="348"/>
      <c r="NGP18" s="349"/>
      <c r="NGQ18" s="349"/>
      <c r="NGR18" s="349"/>
      <c r="NGS18" s="350"/>
      <c r="NGT18" s="348"/>
      <c r="NGU18" s="349"/>
      <c r="NGV18" s="349"/>
      <c r="NGW18" s="349"/>
      <c r="NGX18" s="350"/>
      <c r="NGY18" s="348"/>
      <c r="NGZ18" s="349"/>
      <c r="NHA18" s="349"/>
      <c r="NHB18" s="349"/>
      <c r="NHC18" s="350"/>
      <c r="NHD18" s="348"/>
      <c r="NHE18" s="349"/>
      <c r="NHF18" s="349"/>
      <c r="NHG18" s="349"/>
      <c r="NHH18" s="350"/>
      <c r="NHI18" s="348"/>
      <c r="NHJ18" s="349"/>
      <c r="NHK18" s="349"/>
      <c r="NHL18" s="349"/>
      <c r="NHM18" s="350"/>
      <c r="NHN18" s="348"/>
      <c r="NHO18" s="349"/>
      <c r="NHP18" s="349"/>
      <c r="NHQ18" s="349"/>
      <c r="NHR18" s="350"/>
      <c r="NHS18" s="348"/>
      <c r="NHT18" s="349"/>
      <c r="NHU18" s="349"/>
      <c r="NHV18" s="349"/>
      <c r="NHW18" s="350"/>
      <c r="NHX18" s="348"/>
      <c r="NHY18" s="349"/>
      <c r="NHZ18" s="349"/>
      <c r="NIA18" s="349"/>
      <c r="NIB18" s="350"/>
      <c r="NIC18" s="348"/>
      <c r="NID18" s="349"/>
      <c r="NIE18" s="349"/>
      <c r="NIF18" s="349"/>
      <c r="NIG18" s="350"/>
      <c r="NIH18" s="348"/>
      <c r="NII18" s="349"/>
      <c r="NIJ18" s="349"/>
      <c r="NIK18" s="349"/>
      <c r="NIL18" s="350"/>
      <c r="NIM18" s="348"/>
      <c r="NIN18" s="349"/>
      <c r="NIO18" s="349"/>
      <c r="NIP18" s="349"/>
      <c r="NIQ18" s="350"/>
      <c r="NIR18" s="348"/>
      <c r="NIS18" s="349"/>
      <c r="NIT18" s="349"/>
      <c r="NIU18" s="349"/>
      <c r="NIV18" s="350"/>
      <c r="NIW18" s="348"/>
      <c r="NIX18" s="349"/>
      <c r="NIY18" s="349"/>
      <c r="NIZ18" s="349"/>
      <c r="NJA18" s="350"/>
      <c r="NJB18" s="348"/>
      <c r="NJC18" s="349"/>
      <c r="NJD18" s="349"/>
      <c r="NJE18" s="349"/>
      <c r="NJF18" s="350"/>
      <c r="NJG18" s="348"/>
      <c r="NJH18" s="349"/>
      <c r="NJI18" s="349"/>
      <c r="NJJ18" s="349"/>
      <c r="NJK18" s="350"/>
      <c r="NJL18" s="348"/>
      <c r="NJM18" s="349"/>
      <c r="NJN18" s="349"/>
      <c r="NJO18" s="349"/>
      <c r="NJP18" s="350"/>
      <c r="NJQ18" s="348"/>
      <c r="NJR18" s="349"/>
      <c r="NJS18" s="349"/>
      <c r="NJT18" s="349"/>
      <c r="NJU18" s="350"/>
      <c r="NJV18" s="348"/>
      <c r="NJW18" s="349"/>
      <c r="NJX18" s="349"/>
      <c r="NJY18" s="349"/>
      <c r="NJZ18" s="350"/>
      <c r="NKA18" s="348"/>
      <c r="NKB18" s="349"/>
      <c r="NKC18" s="349"/>
      <c r="NKD18" s="349"/>
      <c r="NKE18" s="350"/>
      <c r="NKF18" s="348"/>
      <c r="NKG18" s="349"/>
      <c r="NKH18" s="349"/>
      <c r="NKI18" s="349"/>
      <c r="NKJ18" s="350"/>
      <c r="NKK18" s="348"/>
      <c r="NKL18" s="349"/>
      <c r="NKM18" s="349"/>
      <c r="NKN18" s="349"/>
      <c r="NKO18" s="350"/>
      <c r="NKP18" s="348"/>
      <c r="NKQ18" s="349"/>
      <c r="NKR18" s="349"/>
      <c r="NKS18" s="349"/>
      <c r="NKT18" s="350"/>
      <c r="NKU18" s="348"/>
      <c r="NKV18" s="349"/>
      <c r="NKW18" s="349"/>
      <c r="NKX18" s="349"/>
      <c r="NKY18" s="350"/>
      <c r="NKZ18" s="348"/>
      <c r="NLA18" s="349"/>
      <c r="NLB18" s="349"/>
      <c r="NLC18" s="349"/>
      <c r="NLD18" s="350"/>
      <c r="NLE18" s="348"/>
      <c r="NLF18" s="349"/>
      <c r="NLG18" s="349"/>
      <c r="NLH18" s="349"/>
      <c r="NLI18" s="350"/>
      <c r="NLJ18" s="348"/>
      <c r="NLK18" s="349"/>
      <c r="NLL18" s="349"/>
      <c r="NLM18" s="349"/>
      <c r="NLN18" s="350"/>
      <c r="NLO18" s="348"/>
      <c r="NLP18" s="349"/>
      <c r="NLQ18" s="349"/>
      <c r="NLR18" s="349"/>
      <c r="NLS18" s="350"/>
      <c r="NLT18" s="348"/>
      <c r="NLU18" s="349"/>
      <c r="NLV18" s="349"/>
      <c r="NLW18" s="349"/>
      <c r="NLX18" s="350"/>
      <c r="NLY18" s="348"/>
      <c r="NLZ18" s="349"/>
      <c r="NMA18" s="349"/>
      <c r="NMB18" s="349"/>
      <c r="NMC18" s="350"/>
      <c r="NMD18" s="348"/>
      <c r="NME18" s="349"/>
      <c r="NMF18" s="349"/>
      <c r="NMG18" s="349"/>
      <c r="NMH18" s="350"/>
      <c r="NMI18" s="348"/>
      <c r="NMJ18" s="349"/>
      <c r="NMK18" s="349"/>
      <c r="NML18" s="349"/>
      <c r="NMM18" s="350"/>
      <c r="NMN18" s="348"/>
      <c r="NMO18" s="349"/>
      <c r="NMP18" s="349"/>
      <c r="NMQ18" s="349"/>
      <c r="NMR18" s="350"/>
      <c r="NMS18" s="348"/>
      <c r="NMT18" s="349"/>
      <c r="NMU18" s="349"/>
      <c r="NMV18" s="349"/>
      <c r="NMW18" s="350"/>
      <c r="NMX18" s="348"/>
      <c r="NMY18" s="349"/>
      <c r="NMZ18" s="349"/>
      <c r="NNA18" s="349"/>
      <c r="NNB18" s="350"/>
      <c r="NNC18" s="348"/>
      <c r="NND18" s="349"/>
      <c r="NNE18" s="349"/>
      <c r="NNF18" s="349"/>
      <c r="NNG18" s="350"/>
      <c r="NNH18" s="348"/>
      <c r="NNI18" s="349"/>
      <c r="NNJ18" s="349"/>
      <c r="NNK18" s="349"/>
      <c r="NNL18" s="350"/>
      <c r="NNM18" s="348"/>
      <c r="NNN18" s="349"/>
      <c r="NNO18" s="349"/>
      <c r="NNP18" s="349"/>
      <c r="NNQ18" s="350"/>
      <c r="NNR18" s="348"/>
      <c r="NNS18" s="349"/>
      <c r="NNT18" s="349"/>
      <c r="NNU18" s="349"/>
      <c r="NNV18" s="350"/>
      <c r="NNW18" s="348"/>
      <c r="NNX18" s="349"/>
      <c r="NNY18" s="349"/>
      <c r="NNZ18" s="349"/>
      <c r="NOA18" s="350"/>
      <c r="NOB18" s="348"/>
      <c r="NOC18" s="349"/>
      <c r="NOD18" s="349"/>
      <c r="NOE18" s="349"/>
      <c r="NOF18" s="350"/>
      <c r="NOG18" s="348"/>
      <c r="NOH18" s="349"/>
      <c r="NOI18" s="349"/>
      <c r="NOJ18" s="349"/>
      <c r="NOK18" s="350"/>
      <c r="NOL18" s="348"/>
      <c r="NOM18" s="349"/>
      <c r="NON18" s="349"/>
      <c r="NOO18" s="349"/>
      <c r="NOP18" s="350"/>
      <c r="NOQ18" s="348"/>
      <c r="NOR18" s="349"/>
      <c r="NOS18" s="349"/>
      <c r="NOT18" s="349"/>
      <c r="NOU18" s="350"/>
      <c r="NOV18" s="348"/>
      <c r="NOW18" s="349"/>
      <c r="NOX18" s="349"/>
      <c r="NOY18" s="349"/>
      <c r="NOZ18" s="350"/>
      <c r="NPA18" s="348"/>
      <c r="NPB18" s="349"/>
      <c r="NPC18" s="349"/>
      <c r="NPD18" s="349"/>
      <c r="NPE18" s="350"/>
      <c r="NPF18" s="348"/>
      <c r="NPG18" s="349"/>
      <c r="NPH18" s="349"/>
      <c r="NPI18" s="349"/>
      <c r="NPJ18" s="350"/>
      <c r="NPK18" s="348"/>
      <c r="NPL18" s="349"/>
      <c r="NPM18" s="349"/>
      <c r="NPN18" s="349"/>
      <c r="NPO18" s="350"/>
      <c r="NPP18" s="348"/>
      <c r="NPQ18" s="349"/>
      <c r="NPR18" s="349"/>
      <c r="NPS18" s="349"/>
      <c r="NPT18" s="350"/>
      <c r="NPU18" s="348"/>
      <c r="NPV18" s="349"/>
      <c r="NPW18" s="349"/>
      <c r="NPX18" s="349"/>
      <c r="NPY18" s="350"/>
      <c r="NPZ18" s="348"/>
      <c r="NQA18" s="349"/>
      <c r="NQB18" s="349"/>
      <c r="NQC18" s="349"/>
      <c r="NQD18" s="350"/>
      <c r="NQE18" s="348"/>
      <c r="NQF18" s="349"/>
      <c r="NQG18" s="349"/>
      <c r="NQH18" s="349"/>
      <c r="NQI18" s="350"/>
      <c r="NQJ18" s="348"/>
      <c r="NQK18" s="349"/>
      <c r="NQL18" s="349"/>
      <c r="NQM18" s="349"/>
      <c r="NQN18" s="350"/>
      <c r="NQO18" s="348"/>
      <c r="NQP18" s="349"/>
      <c r="NQQ18" s="349"/>
      <c r="NQR18" s="349"/>
      <c r="NQS18" s="350"/>
      <c r="NQT18" s="348"/>
      <c r="NQU18" s="349"/>
      <c r="NQV18" s="349"/>
      <c r="NQW18" s="349"/>
      <c r="NQX18" s="350"/>
      <c r="NQY18" s="348"/>
      <c r="NQZ18" s="349"/>
      <c r="NRA18" s="349"/>
      <c r="NRB18" s="349"/>
      <c r="NRC18" s="350"/>
      <c r="NRD18" s="348"/>
      <c r="NRE18" s="349"/>
      <c r="NRF18" s="349"/>
      <c r="NRG18" s="349"/>
      <c r="NRH18" s="350"/>
      <c r="NRI18" s="348"/>
      <c r="NRJ18" s="349"/>
      <c r="NRK18" s="349"/>
      <c r="NRL18" s="349"/>
      <c r="NRM18" s="350"/>
      <c r="NRN18" s="348"/>
      <c r="NRO18" s="349"/>
      <c r="NRP18" s="349"/>
      <c r="NRQ18" s="349"/>
      <c r="NRR18" s="350"/>
      <c r="NRS18" s="348"/>
      <c r="NRT18" s="349"/>
      <c r="NRU18" s="349"/>
      <c r="NRV18" s="349"/>
      <c r="NRW18" s="350"/>
      <c r="NRX18" s="348"/>
      <c r="NRY18" s="349"/>
      <c r="NRZ18" s="349"/>
      <c r="NSA18" s="349"/>
      <c r="NSB18" s="350"/>
      <c r="NSC18" s="348"/>
      <c r="NSD18" s="349"/>
      <c r="NSE18" s="349"/>
      <c r="NSF18" s="349"/>
      <c r="NSG18" s="350"/>
      <c r="NSH18" s="348"/>
      <c r="NSI18" s="349"/>
      <c r="NSJ18" s="349"/>
      <c r="NSK18" s="349"/>
      <c r="NSL18" s="350"/>
      <c r="NSM18" s="348"/>
      <c r="NSN18" s="349"/>
      <c r="NSO18" s="349"/>
      <c r="NSP18" s="349"/>
      <c r="NSQ18" s="350"/>
      <c r="NSR18" s="348"/>
      <c r="NSS18" s="349"/>
      <c r="NST18" s="349"/>
      <c r="NSU18" s="349"/>
      <c r="NSV18" s="350"/>
      <c r="NSW18" s="348"/>
      <c r="NSX18" s="349"/>
      <c r="NSY18" s="349"/>
      <c r="NSZ18" s="349"/>
      <c r="NTA18" s="350"/>
      <c r="NTB18" s="348"/>
      <c r="NTC18" s="349"/>
      <c r="NTD18" s="349"/>
      <c r="NTE18" s="349"/>
      <c r="NTF18" s="350"/>
      <c r="NTG18" s="348"/>
      <c r="NTH18" s="349"/>
      <c r="NTI18" s="349"/>
      <c r="NTJ18" s="349"/>
      <c r="NTK18" s="350"/>
      <c r="NTL18" s="348"/>
      <c r="NTM18" s="349"/>
      <c r="NTN18" s="349"/>
      <c r="NTO18" s="349"/>
      <c r="NTP18" s="350"/>
      <c r="NTQ18" s="348"/>
      <c r="NTR18" s="349"/>
      <c r="NTS18" s="349"/>
      <c r="NTT18" s="349"/>
      <c r="NTU18" s="350"/>
      <c r="NTV18" s="348"/>
      <c r="NTW18" s="349"/>
      <c r="NTX18" s="349"/>
      <c r="NTY18" s="349"/>
      <c r="NTZ18" s="350"/>
      <c r="NUA18" s="348"/>
      <c r="NUB18" s="349"/>
      <c r="NUC18" s="349"/>
      <c r="NUD18" s="349"/>
      <c r="NUE18" s="350"/>
      <c r="NUF18" s="348"/>
      <c r="NUG18" s="349"/>
      <c r="NUH18" s="349"/>
      <c r="NUI18" s="349"/>
      <c r="NUJ18" s="350"/>
      <c r="NUK18" s="348"/>
      <c r="NUL18" s="349"/>
      <c r="NUM18" s="349"/>
      <c r="NUN18" s="349"/>
      <c r="NUO18" s="350"/>
      <c r="NUP18" s="348"/>
      <c r="NUQ18" s="349"/>
      <c r="NUR18" s="349"/>
      <c r="NUS18" s="349"/>
      <c r="NUT18" s="350"/>
      <c r="NUU18" s="348"/>
      <c r="NUV18" s="349"/>
      <c r="NUW18" s="349"/>
      <c r="NUX18" s="349"/>
      <c r="NUY18" s="350"/>
      <c r="NUZ18" s="348"/>
      <c r="NVA18" s="349"/>
      <c r="NVB18" s="349"/>
      <c r="NVC18" s="349"/>
      <c r="NVD18" s="350"/>
      <c r="NVE18" s="348"/>
      <c r="NVF18" s="349"/>
      <c r="NVG18" s="349"/>
      <c r="NVH18" s="349"/>
      <c r="NVI18" s="350"/>
      <c r="NVJ18" s="348"/>
      <c r="NVK18" s="349"/>
      <c r="NVL18" s="349"/>
      <c r="NVM18" s="349"/>
      <c r="NVN18" s="350"/>
      <c r="NVO18" s="348"/>
      <c r="NVP18" s="349"/>
      <c r="NVQ18" s="349"/>
      <c r="NVR18" s="349"/>
      <c r="NVS18" s="350"/>
      <c r="NVT18" s="348"/>
      <c r="NVU18" s="349"/>
      <c r="NVV18" s="349"/>
      <c r="NVW18" s="349"/>
      <c r="NVX18" s="350"/>
      <c r="NVY18" s="348"/>
      <c r="NVZ18" s="349"/>
      <c r="NWA18" s="349"/>
      <c r="NWB18" s="349"/>
      <c r="NWC18" s="350"/>
      <c r="NWD18" s="348"/>
      <c r="NWE18" s="349"/>
      <c r="NWF18" s="349"/>
      <c r="NWG18" s="349"/>
      <c r="NWH18" s="350"/>
      <c r="NWI18" s="348"/>
      <c r="NWJ18" s="349"/>
      <c r="NWK18" s="349"/>
      <c r="NWL18" s="349"/>
      <c r="NWM18" s="350"/>
      <c r="NWN18" s="348"/>
      <c r="NWO18" s="349"/>
      <c r="NWP18" s="349"/>
      <c r="NWQ18" s="349"/>
      <c r="NWR18" s="350"/>
      <c r="NWS18" s="348"/>
      <c r="NWT18" s="349"/>
      <c r="NWU18" s="349"/>
      <c r="NWV18" s="349"/>
      <c r="NWW18" s="350"/>
      <c r="NWX18" s="348"/>
      <c r="NWY18" s="349"/>
      <c r="NWZ18" s="349"/>
      <c r="NXA18" s="349"/>
      <c r="NXB18" s="350"/>
      <c r="NXC18" s="348"/>
      <c r="NXD18" s="349"/>
      <c r="NXE18" s="349"/>
      <c r="NXF18" s="349"/>
      <c r="NXG18" s="350"/>
      <c r="NXH18" s="348"/>
      <c r="NXI18" s="349"/>
      <c r="NXJ18" s="349"/>
      <c r="NXK18" s="349"/>
      <c r="NXL18" s="350"/>
      <c r="NXM18" s="348"/>
      <c r="NXN18" s="349"/>
      <c r="NXO18" s="349"/>
      <c r="NXP18" s="349"/>
      <c r="NXQ18" s="350"/>
      <c r="NXR18" s="348"/>
      <c r="NXS18" s="349"/>
      <c r="NXT18" s="349"/>
      <c r="NXU18" s="349"/>
      <c r="NXV18" s="350"/>
      <c r="NXW18" s="348"/>
      <c r="NXX18" s="349"/>
      <c r="NXY18" s="349"/>
      <c r="NXZ18" s="349"/>
      <c r="NYA18" s="350"/>
      <c r="NYB18" s="348"/>
      <c r="NYC18" s="349"/>
      <c r="NYD18" s="349"/>
      <c r="NYE18" s="349"/>
      <c r="NYF18" s="350"/>
      <c r="NYG18" s="348"/>
      <c r="NYH18" s="349"/>
      <c r="NYI18" s="349"/>
      <c r="NYJ18" s="349"/>
      <c r="NYK18" s="350"/>
      <c r="NYL18" s="348"/>
      <c r="NYM18" s="349"/>
      <c r="NYN18" s="349"/>
      <c r="NYO18" s="349"/>
      <c r="NYP18" s="350"/>
      <c r="NYQ18" s="348"/>
      <c r="NYR18" s="349"/>
      <c r="NYS18" s="349"/>
      <c r="NYT18" s="349"/>
      <c r="NYU18" s="350"/>
      <c r="NYV18" s="348"/>
      <c r="NYW18" s="349"/>
      <c r="NYX18" s="349"/>
      <c r="NYY18" s="349"/>
      <c r="NYZ18" s="350"/>
      <c r="NZA18" s="348"/>
      <c r="NZB18" s="349"/>
      <c r="NZC18" s="349"/>
      <c r="NZD18" s="349"/>
      <c r="NZE18" s="350"/>
      <c r="NZF18" s="348"/>
      <c r="NZG18" s="349"/>
      <c r="NZH18" s="349"/>
      <c r="NZI18" s="349"/>
      <c r="NZJ18" s="350"/>
      <c r="NZK18" s="348"/>
      <c r="NZL18" s="349"/>
      <c r="NZM18" s="349"/>
      <c r="NZN18" s="349"/>
      <c r="NZO18" s="350"/>
      <c r="NZP18" s="348"/>
      <c r="NZQ18" s="349"/>
      <c r="NZR18" s="349"/>
      <c r="NZS18" s="349"/>
      <c r="NZT18" s="350"/>
      <c r="NZU18" s="348"/>
      <c r="NZV18" s="349"/>
      <c r="NZW18" s="349"/>
      <c r="NZX18" s="349"/>
      <c r="NZY18" s="350"/>
      <c r="NZZ18" s="348"/>
      <c r="OAA18" s="349"/>
      <c r="OAB18" s="349"/>
      <c r="OAC18" s="349"/>
      <c r="OAD18" s="350"/>
      <c r="OAE18" s="348"/>
      <c r="OAF18" s="349"/>
      <c r="OAG18" s="349"/>
      <c r="OAH18" s="349"/>
      <c r="OAI18" s="350"/>
      <c r="OAJ18" s="348"/>
      <c r="OAK18" s="349"/>
      <c r="OAL18" s="349"/>
      <c r="OAM18" s="349"/>
      <c r="OAN18" s="350"/>
      <c r="OAO18" s="348"/>
      <c r="OAP18" s="349"/>
      <c r="OAQ18" s="349"/>
      <c r="OAR18" s="349"/>
      <c r="OAS18" s="350"/>
      <c r="OAT18" s="348"/>
      <c r="OAU18" s="349"/>
      <c r="OAV18" s="349"/>
      <c r="OAW18" s="349"/>
      <c r="OAX18" s="350"/>
      <c r="OAY18" s="348"/>
      <c r="OAZ18" s="349"/>
      <c r="OBA18" s="349"/>
      <c r="OBB18" s="349"/>
      <c r="OBC18" s="350"/>
      <c r="OBD18" s="348"/>
      <c r="OBE18" s="349"/>
      <c r="OBF18" s="349"/>
      <c r="OBG18" s="349"/>
      <c r="OBH18" s="350"/>
      <c r="OBI18" s="348"/>
      <c r="OBJ18" s="349"/>
      <c r="OBK18" s="349"/>
      <c r="OBL18" s="349"/>
      <c r="OBM18" s="350"/>
      <c r="OBN18" s="348"/>
      <c r="OBO18" s="349"/>
      <c r="OBP18" s="349"/>
      <c r="OBQ18" s="349"/>
      <c r="OBR18" s="350"/>
      <c r="OBS18" s="348"/>
      <c r="OBT18" s="349"/>
      <c r="OBU18" s="349"/>
      <c r="OBV18" s="349"/>
      <c r="OBW18" s="350"/>
      <c r="OBX18" s="348"/>
      <c r="OBY18" s="349"/>
      <c r="OBZ18" s="349"/>
      <c r="OCA18" s="349"/>
      <c r="OCB18" s="350"/>
      <c r="OCC18" s="348"/>
      <c r="OCD18" s="349"/>
      <c r="OCE18" s="349"/>
      <c r="OCF18" s="349"/>
      <c r="OCG18" s="350"/>
      <c r="OCH18" s="348"/>
      <c r="OCI18" s="349"/>
      <c r="OCJ18" s="349"/>
      <c r="OCK18" s="349"/>
      <c r="OCL18" s="350"/>
      <c r="OCM18" s="348"/>
      <c r="OCN18" s="349"/>
      <c r="OCO18" s="349"/>
      <c r="OCP18" s="349"/>
      <c r="OCQ18" s="350"/>
      <c r="OCR18" s="348"/>
      <c r="OCS18" s="349"/>
      <c r="OCT18" s="349"/>
      <c r="OCU18" s="349"/>
      <c r="OCV18" s="350"/>
      <c r="OCW18" s="348"/>
      <c r="OCX18" s="349"/>
      <c r="OCY18" s="349"/>
      <c r="OCZ18" s="349"/>
      <c r="ODA18" s="350"/>
      <c r="ODB18" s="348"/>
      <c r="ODC18" s="349"/>
      <c r="ODD18" s="349"/>
      <c r="ODE18" s="349"/>
      <c r="ODF18" s="350"/>
      <c r="ODG18" s="348"/>
      <c r="ODH18" s="349"/>
      <c r="ODI18" s="349"/>
      <c r="ODJ18" s="349"/>
      <c r="ODK18" s="350"/>
      <c r="ODL18" s="348"/>
      <c r="ODM18" s="349"/>
      <c r="ODN18" s="349"/>
      <c r="ODO18" s="349"/>
      <c r="ODP18" s="350"/>
      <c r="ODQ18" s="348"/>
      <c r="ODR18" s="349"/>
      <c r="ODS18" s="349"/>
      <c r="ODT18" s="349"/>
      <c r="ODU18" s="350"/>
      <c r="ODV18" s="348"/>
      <c r="ODW18" s="349"/>
      <c r="ODX18" s="349"/>
      <c r="ODY18" s="349"/>
      <c r="ODZ18" s="350"/>
      <c r="OEA18" s="348"/>
      <c r="OEB18" s="349"/>
      <c r="OEC18" s="349"/>
      <c r="OED18" s="349"/>
      <c r="OEE18" s="350"/>
      <c r="OEF18" s="348"/>
      <c r="OEG18" s="349"/>
      <c r="OEH18" s="349"/>
      <c r="OEI18" s="349"/>
      <c r="OEJ18" s="350"/>
      <c r="OEK18" s="348"/>
      <c r="OEL18" s="349"/>
      <c r="OEM18" s="349"/>
      <c r="OEN18" s="349"/>
      <c r="OEO18" s="350"/>
      <c r="OEP18" s="348"/>
      <c r="OEQ18" s="349"/>
      <c r="OER18" s="349"/>
      <c r="OES18" s="349"/>
      <c r="OET18" s="350"/>
      <c r="OEU18" s="348"/>
      <c r="OEV18" s="349"/>
      <c r="OEW18" s="349"/>
      <c r="OEX18" s="349"/>
      <c r="OEY18" s="350"/>
      <c r="OEZ18" s="348"/>
      <c r="OFA18" s="349"/>
      <c r="OFB18" s="349"/>
      <c r="OFC18" s="349"/>
      <c r="OFD18" s="350"/>
      <c r="OFE18" s="348"/>
      <c r="OFF18" s="349"/>
      <c r="OFG18" s="349"/>
      <c r="OFH18" s="349"/>
      <c r="OFI18" s="350"/>
      <c r="OFJ18" s="348"/>
      <c r="OFK18" s="349"/>
      <c r="OFL18" s="349"/>
      <c r="OFM18" s="349"/>
      <c r="OFN18" s="350"/>
      <c r="OFO18" s="348"/>
      <c r="OFP18" s="349"/>
      <c r="OFQ18" s="349"/>
      <c r="OFR18" s="349"/>
      <c r="OFS18" s="350"/>
      <c r="OFT18" s="348"/>
      <c r="OFU18" s="349"/>
      <c r="OFV18" s="349"/>
      <c r="OFW18" s="349"/>
      <c r="OFX18" s="350"/>
      <c r="OFY18" s="348"/>
      <c r="OFZ18" s="349"/>
      <c r="OGA18" s="349"/>
      <c r="OGB18" s="349"/>
      <c r="OGC18" s="350"/>
      <c r="OGD18" s="348"/>
      <c r="OGE18" s="349"/>
      <c r="OGF18" s="349"/>
      <c r="OGG18" s="349"/>
      <c r="OGH18" s="350"/>
      <c r="OGI18" s="348"/>
      <c r="OGJ18" s="349"/>
      <c r="OGK18" s="349"/>
      <c r="OGL18" s="349"/>
      <c r="OGM18" s="350"/>
      <c r="OGN18" s="348"/>
      <c r="OGO18" s="349"/>
      <c r="OGP18" s="349"/>
      <c r="OGQ18" s="349"/>
      <c r="OGR18" s="350"/>
      <c r="OGS18" s="348"/>
      <c r="OGT18" s="349"/>
      <c r="OGU18" s="349"/>
      <c r="OGV18" s="349"/>
      <c r="OGW18" s="350"/>
      <c r="OGX18" s="348"/>
      <c r="OGY18" s="349"/>
      <c r="OGZ18" s="349"/>
      <c r="OHA18" s="349"/>
      <c r="OHB18" s="350"/>
      <c r="OHC18" s="348"/>
      <c r="OHD18" s="349"/>
      <c r="OHE18" s="349"/>
      <c r="OHF18" s="349"/>
      <c r="OHG18" s="350"/>
      <c r="OHH18" s="348"/>
      <c r="OHI18" s="349"/>
      <c r="OHJ18" s="349"/>
      <c r="OHK18" s="349"/>
      <c r="OHL18" s="350"/>
      <c r="OHM18" s="348"/>
      <c r="OHN18" s="349"/>
      <c r="OHO18" s="349"/>
      <c r="OHP18" s="349"/>
      <c r="OHQ18" s="350"/>
      <c r="OHR18" s="348"/>
      <c r="OHS18" s="349"/>
      <c r="OHT18" s="349"/>
      <c r="OHU18" s="349"/>
      <c r="OHV18" s="350"/>
      <c r="OHW18" s="348"/>
      <c r="OHX18" s="349"/>
      <c r="OHY18" s="349"/>
      <c r="OHZ18" s="349"/>
      <c r="OIA18" s="350"/>
      <c r="OIB18" s="348"/>
      <c r="OIC18" s="349"/>
      <c r="OID18" s="349"/>
      <c r="OIE18" s="349"/>
      <c r="OIF18" s="350"/>
      <c r="OIG18" s="348"/>
      <c r="OIH18" s="349"/>
      <c r="OII18" s="349"/>
      <c r="OIJ18" s="349"/>
      <c r="OIK18" s="350"/>
      <c r="OIL18" s="348"/>
      <c r="OIM18" s="349"/>
      <c r="OIN18" s="349"/>
      <c r="OIO18" s="349"/>
      <c r="OIP18" s="350"/>
      <c r="OIQ18" s="348"/>
      <c r="OIR18" s="349"/>
      <c r="OIS18" s="349"/>
      <c r="OIT18" s="349"/>
      <c r="OIU18" s="350"/>
      <c r="OIV18" s="348"/>
      <c r="OIW18" s="349"/>
      <c r="OIX18" s="349"/>
      <c r="OIY18" s="349"/>
      <c r="OIZ18" s="350"/>
      <c r="OJA18" s="348"/>
      <c r="OJB18" s="349"/>
      <c r="OJC18" s="349"/>
      <c r="OJD18" s="349"/>
      <c r="OJE18" s="350"/>
      <c r="OJF18" s="348"/>
      <c r="OJG18" s="349"/>
      <c r="OJH18" s="349"/>
      <c r="OJI18" s="349"/>
      <c r="OJJ18" s="350"/>
      <c r="OJK18" s="348"/>
      <c r="OJL18" s="349"/>
      <c r="OJM18" s="349"/>
      <c r="OJN18" s="349"/>
      <c r="OJO18" s="350"/>
      <c r="OJP18" s="348"/>
      <c r="OJQ18" s="349"/>
      <c r="OJR18" s="349"/>
      <c r="OJS18" s="349"/>
      <c r="OJT18" s="350"/>
      <c r="OJU18" s="348"/>
      <c r="OJV18" s="349"/>
      <c r="OJW18" s="349"/>
      <c r="OJX18" s="349"/>
      <c r="OJY18" s="350"/>
      <c r="OJZ18" s="348"/>
      <c r="OKA18" s="349"/>
      <c r="OKB18" s="349"/>
      <c r="OKC18" s="349"/>
      <c r="OKD18" s="350"/>
      <c r="OKE18" s="348"/>
      <c r="OKF18" s="349"/>
      <c r="OKG18" s="349"/>
      <c r="OKH18" s="349"/>
      <c r="OKI18" s="350"/>
      <c r="OKJ18" s="348"/>
      <c r="OKK18" s="349"/>
      <c r="OKL18" s="349"/>
      <c r="OKM18" s="349"/>
      <c r="OKN18" s="350"/>
      <c r="OKO18" s="348"/>
      <c r="OKP18" s="349"/>
      <c r="OKQ18" s="349"/>
      <c r="OKR18" s="349"/>
      <c r="OKS18" s="350"/>
      <c r="OKT18" s="348"/>
      <c r="OKU18" s="349"/>
      <c r="OKV18" s="349"/>
      <c r="OKW18" s="349"/>
      <c r="OKX18" s="350"/>
      <c r="OKY18" s="348"/>
      <c r="OKZ18" s="349"/>
      <c r="OLA18" s="349"/>
      <c r="OLB18" s="349"/>
      <c r="OLC18" s="350"/>
      <c r="OLD18" s="348"/>
      <c r="OLE18" s="349"/>
      <c r="OLF18" s="349"/>
      <c r="OLG18" s="349"/>
      <c r="OLH18" s="350"/>
      <c r="OLI18" s="348"/>
      <c r="OLJ18" s="349"/>
      <c r="OLK18" s="349"/>
      <c r="OLL18" s="349"/>
      <c r="OLM18" s="350"/>
      <c r="OLN18" s="348"/>
      <c r="OLO18" s="349"/>
      <c r="OLP18" s="349"/>
      <c r="OLQ18" s="349"/>
      <c r="OLR18" s="350"/>
      <c r="OLS18" s="348"/>
      <c r="OLT18" s="349"/>
      <c r="OLU18" s="349"/>
      <c r="OLV18" s="349"/>
      <c r="OLW18" s="350"/>
      <c r="OLX18" s="348"/>
      <c r="OLY18" s="349"/>
      <c r="OLZ18" s="349"/>
      <c r="OMA18" s="349"/>
      <c r="OMB18" s="350"/>
      <c r="OMC18" s="348"/>
      <c r="OMD18" s="349"/>
      <c r="OME18" s="349"/>
      <c r="OMF18" s="349"/>
      <c r="OMG18" s="350"/>
      <c r="OMH18" s="348"/>
      <c r="OMI18" s="349"/>
      <c r="OMJ18" s="349"/>
      <c r="OMK18" s="349"/>
      <c r="OML18" s="350"/>
      <c r="OMM18" s="348"/>
      <c r="OMN18" s="349"/>
      <c r="OMO18" s="349"/>
      <c r="OMP18" s="349"/>
      <c r="OMQ18" s="350"/>
      <c r="OMR18" s="348"/>
      <c r="OMS18" s="349"/>
      <c r="OMT18" s="349"/>
      <c r="OMU18" s="349"/>
      <c r="OMV18" s="350"/>
      <c r="OMW18" s="348"/>
      <c r="OMX18" s="349"/>
      <c r="OMY18" s="349"/>
      <c r="OMZ18" s="349"/>
      <c r="ONA18" s="350"/>
      <c r="ONB18" s="348"/>
      <c r="ONC18" s="349"/>
      <c r="OND18" s="349"/>
      <c r="ONE18" s="349"/>
      <c r="ONF18" s="350"/>
      <c r="ONG18" s="348"/>
      <c r="ONH18" s="349"/>
      <c r="ONI18" s="349"/>
      <c r="ONJ18" s="349"/>
      <c r="ONK18" s="350"/>
      <c r="ONL18" s="348"/>
      <c r="ONM18" s="349"/>
      <c r="ONN18" s="349"/>
      <c r="ONO18" s="349"/>
      <c r="ONP18" s="350"/>
      <c r="ONQ18" s="348"/>
      <c r="ONR18" s="349"/>
      <c r="ONS18" s="349"/>
      <c r="ONT18" s="349"/>
      <c r="ONU18" s="350"/>
      <c r="ONV18" s="348"/>
      <c r="ONW18" s="349"/>
      <c r="ONX18" s="349"/>
      <c r="ONY18" s="349"/>
      <c r="ONZ18" s="350"/>
      <c r="OOA18" s="348"/>
      <c r="OOB18" s="349"/>
      <c r="OOC18" s="349"/>
      <c r="OOD18" s="349"/>
      <c r="OOE18" s="350"/>
      <c r="OOF18" s="348"/>
      <c r="OOG18" s="349"/>
      <c r="OOH18" s="349"/>
      <c r="OOI18" s="349"/>
      <c r="OOJ18" s="350"/>
      <c r="OOK18" s="348"/>
      <c r="OOL18" s="349"/>
      <c r="OOM18" s="349"/>
      <c r="OON18" s="349"/>
      <c r="OOO18" s="350"/>
      <c r="OOP18" s="348"/>
      <c r="OOQ18" s="349"/>
      <c r="OOR18" s="349"/>
      <c r="OOS18" s="349"/>
      <c r="OOT18" s="350"/>
      <c r="OOU18" s="348"/>
      <c r="OOV18" s="349"/>
      <c r="OOW18" s="349"/>
      <c r="OOX18" s="349"/>
      <c r="OOY18" s="350"/>
      <c r="OOZ18" s="348"/>
      <c r="OPA18" s="349"/>
      <c r="OPB18" s="349"/>
      <c r="OPC18" s="349"/>
      <c r="OPD18" s="350"/>
      <c r="OPE18" s="348"/>
      <c r="OPF18" s="349"/>
      <c r="OPG18" s="349"/>
      <c r="OPH18" s="349"/>
      <c r="OPI18" s="350"/>
      <c r="OPJ18" s="348"/>
      <c r="OPK18" s="349"/>
      <c r="OPL18" s="349"/>
      <c r="OPM18" s="349"/>
      <c r="OPN18" s="350"/>
      <c r="OPO18" s="348"/>
      <c r="OPP18" s="349"/>
      <c r="OPQ18" s="349"/>
      <c r="OPR18" s="349"/>
      <c r="OPS18" s="350"/>
      <c r="OPT18" s="348"/>
      <c r="OPU18" s="349"/>
      <c r="OPV18" s="349"/>
      <c r="OPW18" s="349"/>
      <c r="OPX18" s="350"/>
      <c r="OPY18" s="348"/>
      <c r="OPZ18" s="349"/>
      <c r="OQA18" s="349"/>
      <c r="OQB18" s="349"/>
      <c r="OQC18" s="350"/>
      <c r="OQD18" s="348"/>
      <c r="OQE18" s="349"/>
      <c r="OQF18" s="349"/>
      <c r="OQG18" s="349"/>
      <c r="OQH18" s="350"/>
      <c r="OQI18" s="348"/>
      <c r="OQJ18" s="349"/>
      <c r="OQK18" s="349"/>
      <c r="OQL18" s="349"/>
      <c r="OQM18" s="350"/>
      <c r="OQN18" s="348"/>
      <c r="OQO18" s="349"/>
      <c r="OQP18" s="349"/>
      <c r="OQQ18" s="349"/>
      <c r="OQR18" s="350"/>
      <c r="OQS18" s="348"/>
      <c r="OQT18" s="349"/>
      <c r="OQU18" s="349"/>
      <c r="OQV18" s="349"/>
      <c r="OQW18" s="350"/>
      <c r="OQX18" s="348"/>
      <c r="OQY18" s="349"/>
      <c r="OQZ18" s="349"/>
      <c r="ORA18" s="349"/>
      <c r="ORB18" s="350"/>
      <c r="ORC18" s="348"/>
      <c r="ORD18" s="349"/>
      <c r="ORE18" s="349"/>
      <c r="ORF18" s="349"/>
      <c r="ORG18" s="350"/>
      <c r="ORH18" s="348"/>
      <c r="ORI18" s="349"/>
      <c r="ORJ18" s="349"/>
      <c r="ORK18" s="349"/>
      <c r="ORL18" s="350"/>
      <c r="ORM18" s="348"/>
      <c r="ORN18" s="349"/>
      <c r="ORO18" s="349"/>
      <c r="ORP18" s="349"/>
      <c r="ORQ18" s="350"/>
      <c r="ORR18" s="348"/>
      <c r="ORS18" s="349"/>
      <c r="ORT18" s="349"/>
      <c r="ORU18" s="349"/>
      <c r="ORV18" s="350"/>
      <c r="ORW18" s="348"/>
      <c r="ORX18" s="349"/>
      <c r="ORY18" s="349"/>
      <c r="ORZ18" s="349"/>
      <c r="OSA18" s="350"/>
      <c r="OSB18" s="348"/>
      <c r="OSC18" s="349"/>
      <c r="OSD18" s="349"/>
      <c r="OSE18" s="349"/>
      <c r="OSF18" s="350"/>
      <c r="OSG18" s="348"/>
      <c r="OSH18" s="349"/>
      <c r="OSI18" s="349"/>
      <c r="OSJ18" s="349"/>
      <c r="OSK18" s="350"/>
      <c r="OSL18" s="348"/>
      <c r="OSM18" s="349"/>
      <c r="OSN18" s="349"/>
      <c r="OSO18" s="349"/>
      <c r="OSP18" s="350"/>
      <c r="OSQ18" s="348"/>
      <c r="OSR18" s="349"/>
      <c r="OSS18" s="349"/>
      <c r="OST18" s="349"/>
      <c r="OSU18" s="350"/>
      <c r="OSV18" s="348"/>
      <c r="OSW18" s="349"/>
      <c r="OSX18" s="349"/>
      <c r="OSY18" s="349"/>
      <c r="OSZ18" s="350"/>
      <c r="OTA18" s="348"/>
      <c r="OTB18" s="349"/>
      <c r="OTC18" s="349"/>
      <c r="OTD18" s="349"/>
      <c r="OTE18" s="350"/>
      <c r="OTF18" s="348"/>
      <c r="OTG18" s="349"/>
      <c r="OTH18" s="349"/>
      <c r="OTI18" s="349"/>
      <c r="OTJ18" s="350"/>
      <c r="OTK18" s="348"/>
      <c r="OTL18" s="349"/>
      <c r="OTM18" s="349"/>
      <c r="OTN18" s="349"/>
      <c r="OTO18" s="350"/>
      <c r="OTP18" s="348"/>
      <c r="OTQ18" s="349"/>
      <c r="OTR18" s="349"/>
      <c r="OTS18" s="349"/>
      <c r="OTT18" s="350"/>
      <c r="OTU18" s="348"/>
      <c r="OTV18" s="349"/>
      <c r="OTW18" s="349"/>
      <c r="OTX18" s="349"/>
      <c r="OTY18" s="350"/>
      <c r="OTZ18" s="348"/>
      <c r="OUA18" s="349"/>
      <c r="OUB18" s="349"/>
      <c r="OUC18" s="349"/>
      <c r="OUD18" s="350"/>
      <c r="OUE18" s="348"/>
      <c r="OUF18" s="349"/>
      <c r="OUG18" s="349"/>
      <c r="OUH18" s="349"/>
      <c r="OUI18" s="350"/>
      <c r="OUJ18" s="348"/>
      <c r="OUK18" s="349"/>
      <c r="OUL18" s="349"/>
      <c r="OUM18" s="349"/>
      <c r="OUN18" s="350"/>
      <c r="OUO18" s="348"/>
      <c r="OUP18" s="349"/>
      <c r="OUQ18" s="349"/>
      <c r="OUR18" s="349"/>
      <c r="OUS18" s="350"/>
      <c r="OUT18" s="348"/>
      <c r="OUU18" s="349"/>
      <c r="OUV18" s="349"/>
      <c r="OUW18" s="349"/>
      <c r="OUX18" s="350"/>
      <c r="OUY18" s="348"/>
      <c r="OUZ18" s="349"/>
      <c r="OVA18" s="349"/>
      <c r="OVB18" s="349"/>
      <c r="OVC18" s="350"/>
      <c r="OVD18" s="348"/>
      <c r="OVE18" s="349"/>
      <c r="OVF18" s="349"/>
      <c r="OVG18" s="349"/>
      <c r="OVH18" s="350"/>
      <c r="OVI18" s="348"/>
      <c r="OVJ18" s="349"/>
      <c r="OVK18" s="349"/>
      <c r="OVL18" s="349"/>
      <c r="OVM18" s="350"/>
      <c r="OVN18" s="348"/>
      <c r="OVO18" s="349"/>
      <c r="OVP18" s="349"/>
      <c r="OVQ18" s="349"/>
      <c r="OVR18" s="350"/>
      <c r="OVS18" s="348"/>
      <c r="OVT18" s="349"/>
      <c r="OVU18" s="349"/>
      <c r="OVV18" s="349"/>
      <c r="OVW18" s="350"/>
      <c r="OVX18" s="348"/>
      <c r="OVY18" s="349"/>
      <c r="OVZ18" s="349"/>
      <c r="OWA18" s="349"/>
      <c r="OWB18" s="350"/>
      <c r="OWC18" s="348"/>
      <c r="OWD18" s="349"/>
      <c r="OWE18" s="349"/>
      <c r="OWF18" s="349"/>
      <c r="OWG18" s="350"/>
      <c r="OWH18" s="348"/>
      <c r="OWI18" s="349"/>
      <c r="OWJ18" s="349"/>
      <c r="OWK18" s="349"/>
      <c r="OWL18" s="350"/>
      <c r="OWM18" s="348"/>
      <c r="OWN18" s="349"/>
      <c r="OWO18" s="349"/>
      <c r="OWP18" s="349"/>
      <c r="OWQ18" s="350"/>
      <c r="OWR18" s="348"/>
      <c r="OWS18" s="349"/>
      <c r="OWT18" s="349"/>
      <c r="OWU18" s="349"/>
      <c r="OWV18" s="350"/>
      <c r="OWW18" s="348"/>
      <c r="OWX18" s="349"/>
      <c r="OWY18" s="349"/>
      <c r="OWZ18" s="349"/>
      <c r="OXA18" s="350"/>
      <c r="OXB18" s="348"/>
      <c r="OXC18" s="349"/>
      <c r="OXD18" s="349"/>
      <c r="OXE18" s="349"/>
      <c r="OXF18" s="350"/>
      <c r="OXG18" s="348"/>
      <c r="OXH18" s="349"/>
      <c r="OXI18" s="349"/>
      <c r="OXJ18" s="349"/>
      <c r="OXK18" s="350"/>
      <c r="OXL18" s="348"/>
      <c r="OXM18" s="349"/>
      <c r="OXN18" s="349"/>
      <c r="OXO18" s="349"/>
      <c r="OXP18" s="350"/>
      <c r="OXQ18" s="348"/>
      <c r="OXR18" s="349"/>
      <c r="OXS18" s="349"/>
      <c r="OXT18" s="349"/>
      <c r="OXU18" s="350"/>
      <c r="OXV18" s="348"/>
      <c r="OXW18" s="349"/>
      <c r="OXX18" s="349"/>
      <c r="OXY18" s="349"/>
      <c r="OXZ18" s="350"/>
      <c r="OYA18" s="348"/>
      <c r="OYB18" s="349"/>
      <c r="OYC18" s="349"/>
      <c r="OYD18" s="349"/>
      <c r="OYE18" s="350"/>
      <c r="OYF18" s="348"/>
      <c r="OYG18" s="349"/>
      <c r="OYH18" s="349"/>
      <c r="OYI18" s="349"/>
      <c r="OYJ18" s="350"/>
      <c r="OYK18" s="348"/>
      <c r="OYL18" s="349"/>
      <c r="OYM18" s="349"/>
      <c r="OYN18" s="349"/>
      <c r="OYO18" s="350"/>
      <c r="OYP18" s="348"/>
      <c r="OYQ18" s="349"/>
      <c r="OYR18" s="349"/>
      <c r="OYS18" s="349"/>
      <c r="OYT18" s="350"/>
      <c r="OYU18" s="348"/>
      <c r="OYV18" s="349"/>
      <c r="OYW18" s="349"/>
      <c r="OYX18" s="349"/>
      <c r="OYY18" s="350"/>
      <c r="OYZ18" s="348"/>
      <c r="OZA18" s="349"/>
      <c r="OZB18" s="349"/>
      <c r="OZC18" s="349"/>
      <c r="OZD18" s="350"/>
      <c r="OZE18" s="348"/>
      <c r="OZF18" s="349"/>
      <c r="OZG18" s="349"/>
      <c r="OZH18" s="349"/>
      <c r="OZI18" s="350"/>
      <c r="OZJ18" s="348"/>
      <c r="OZK18" s="349"/>
      <c r="OZL18" s="349"/>
      <c r="OZM18" s="349"/>
      <c r="OZN18" s="350"/>
      <c r="OZO18" s="348"/>
      <c r="OZP18" s="349"/>
      <c r="OZQ18" s="349"/>
      <c r="OZR18" s="349"/>
      <c r="OZS18" s="350"/>
      <c r="OZT18" s="348"/>
      <c r="OZU18" s="349"/>
      <c r="OZV18" s="349"/>
      <c r="OZW18" s="349"/>
      <c r="OZX18" s="350"/>
      <c r="OZY18" s="348"/>
      <c r="OZZ18" s="349"/>
      <c r="PAA18" s="349"/>
      <c r="PAB18" s="349"/>
      <c r="PAC18" s="350"/>
      <c r="PAD18" s="348"/>
      <c r="PAE18" s="349"/>
      <c r="PAF18" s="349"/>
      <c r="PAG18" s="349"/>
      <c r="PAH18" s="350"/>
      <c r="PAI18" s="348"/>
      <c r="PAJ18" s="349"/>
      <c r="PAK18" s="349"/>
      <c r="PAL18" s="349"/>
      <c r="PAM18" s="350"/>
      <c r="PAN18" s="348"/>
      <c r="PAO18" s="349"/>
      <c r="PAP18" s="349"/>
      <c r="PAQ18" s="349"/>
      <c r="PAR18" s="350"/>
      <c r="PAS18" s="348"/>
      <c r="PAT18" s="349"/>
      <c r="PAU18" s="349"/>
      <c r="PAV18" s="349"/>
      <c r="PAW18" s="350"/>
      <c r="PAX18" s="348"/>
      <c r="PAY18" s="349"/>
      <c r="PAZ18" s="349"/>
      <c r="PBA18" s="349"/>
      <c r="PBB18" s="350"/>
      <c r="PBC18" s="348"/>
      <c r="PBD18" s="349"/>
      <c r="PBE18" s="349"/>
      <c r="PBF18" s="349"/>
      <c r="PBG18" s="350"/>
      <c r="PBH18" s="348"/>
      <c r="PBI18" s="349"/>
      <c r="PBJ18" s="349"/>
      <c r="PBK18" s="349"/>
      <c r="PBL18" s="350"/>
      <c r="PBM18" s="348"/>
      <c r="PBN18" s="349"/>
      <c r="PBO18" s="349"/>
      <c r="PBP18" s="349"/>
      <c r="PBQ18" s="350"/>
      <c r="PBR18" s="348"/>
      <c r="PBS18" s="349"/>
      <c r="PBT18" s="349"/>
      <c r="PBU18" s="349"/>
      <c r="PBV18" s="350"/>
      <c r="PBW18" s="348"/>
      <c r="PBX18" s="349"/>
      <c r="PBY18" s="349"/>
      <c r="PBZ18" s="349"/>
      <c r="PCA18" s="350"/>
      <c r="PCB18" s="348"/>
      <c r="PCC18" s="349"/>
      <c r="PCD18" s="349"/>
      <c r="PCE18" s="349"/>
      <c r="PCF18" s="350"/>
      <c r="PCG18" s="348"/>
      <c r="PCH18" s="349"/>
      <c r="PCI18" s="349"/>
      <c r="PCJ18" s="349"/>
      <c r="PCK18" s="350"/>
      <c r="PCL18" s="348"/>
      <c r="PCM18" s="349"/>
      <c r="PCN18" s="349"/>
      <c r="PCO18" s="349"/>
      <c r="PCP18" s="350"/>
      <c r="PCQ18" s="348"/>
      <c r="PCR18" s="349"/>
      <c r="PCS18" s="349"/>
      <c r="PCT18" s="349"/>
      <c r="PCU18" s="350"/>
      <c r="PCV18" s="348"/>
      <c r="PCW18" s="349"/>
      <c r="PCX18" s="349"/>
      <c r="PCY18" s="349"/>
      <c r="PCZ18" s="350"/>
      <c r="PDA18" s="348"/>
      <c r="PDB18" s="349"/>
      <c r="PDC18" s="349"/>
      <c r="PDD18" s="349"/>
      <c r="PDE18" s="350"/>
      <c r="PDF18" s="348"/>
      <c r="PDG18" s="349"/>
      <c r="PDH18" s="349"/>
      <c r="PDI18" s="349"/>
      <c r="PDJ18" s="350"/>
      <c r="PDK18" s="348"/>
      <c r="PDL18" s="349"/>
      <c r="PDM18" s="349"/>
      <c r="PDN18" s="349"/>
      <c r="PDO18" s="350"/>
      <c r="PDP18" s="348"/>
      <c r="PDQ18" s="349"/>
      <c r="PDR18" s="349"/>
      <c r="PDS18" s="349"/>
      <c r="PDT18" s="350"/>
      <c r="PDU18" s="348"/>
      <c r="PDV18" s="349"/>
      <c r="PDW18" s="349"/>
      <c r="PDX18" s="349"/>
      <c r="PDY18" s="350"/>
      <c r="PDZ18" s="348"/>
      <c r="PEA18" s="349"/>
      <c r="PEB18" s="349"/>
      <c r="PEC18" s="349"/>
      <c r="PED18" s="350"/>
      <c r="PEE18" s="348"/>
      <c r="PEF18" s="349"/>
      <c r="PEG18" s="349"/>
      <c r="PEH18" s="349"/>
      <c r="PEI18" s="350"/>
      <c r="PEJ18" s="348"/>
      <c r="PEK18" s="349"/>
      <c r="PEL18" s="349"/>
      <c r="PEM18" s="349"/>
      <c r="PEN18" s="350"/>
      <c r="PEO18" s="348"/>
      <c r="PEP18" s="349"/>
      <c r="PEQ18" s="349"/>
      <c r="PER18" s="349"/>
      <c r="PES18" s="350"/>
      <c r="PET18" s="348"/>
      <c r="PEU18" s="349"/>
      <c r="PEV18" s="349"/>
      <c r="PEW18" s="349"/>
      <c r="PEX18" s="350"/>
      <c r="PEY18" s="348"/>
      <c r="PEZ18" s="349"/>
      <c r="PFA18" s="349"/>
      <c r="PFB18" s="349"/>
      <c r="PFC18" s="350"/>
      <c r="PFD18" s="348"/>
      <c r="PFE18" s="349"/>
      <c r="PFF18" s="349"/>
      <c r="PFG18" s="349"/>
      <c r="PFH18" s="350"/>
      <c r="PFI18" s="348"/>
      <c r="PFJ18" s="349"/>
      <c r="PFK18" s="349"/>
      <c r="PFL18" s="349"/>
      <c r="PFM18" s="350"/>
      <c r="PFN18" s="348"/>
      <c r="PFO18" s="349"/>
      <c r="PFP18" s="349"/>
      <c r="PFQ18" s="349"/>
      <c r="PFR18" s="350"/>
      <c r="PFS18" s="348"/>
      <c r="PFT18" s="349"/>
      <c r="PFU18" s="349"/>
      <c r="PFV18" s="349"/>
      <c r="PFW18" s="350"/>
      <c r="PFX18" s="348"/>
      <c r="PFY18" s="349"/>
      <c r="PFZ18" s="349"/>
      <c r="PGA18" s="349"/>
      <c r="PGB18" s="350"/>
      <c r="PGC18" s="348"/>
      <c r="PGD18" s="349"/>
      <c r="PGE18" s="349"/>
      <c r="PGF18" s="349"/>
      <c r="PGG18" s="350"/>
      <c r="PGH18" s="348"/>
      <c r="PGI18" s="349"/>
      <c r="PGJ18" s="349"/>
      <c r="PGK18" s="349"/>
      <c r="PGL18" s="350"/>
      <c r="PGM18" s="348"/>
      <c r="PGN18" s="349"/>
      <c r="PGO18" s="349"/>
      <c r="PGP18" s="349"/>
      <c r="PGQ18" s="350"/>
      <c r="PGR18" s="348"/>
      <c r="PGS18" s="349"/>
      <c r="PGT18" s="349"/>
      <c r="PGU18" s="349"/>
      <c r="PGV18" s="350"/>
      <c r="PGW18" s="348"/>
      <c r="PGX18" s="349"/>
      <c r="PGY18" s="349"/>
      <c r="PGZ18" s="349"/>
      <c r="PHA18" s="350"/>
      <c r="PHB18" s="348"/>
      <c r="PHC18" s="349"/>
      <c r="PHD18" s="349"/>
      <c r="PHE18" s="349"/>
      <c r="PHF18" s="350"/>
      <c r="PHG18" s="348"/>
      <c r="PHH18" s="349"/>
      <c r="PHI18" s="349"/>
      <c r="PHJ18" s="349"/>
      <c r="PHK18" s="350"/>
      <c r="PHL18" s="348"/>
      <c r="PHM18" s="349"/>
      <c r="PHN18" s="349"/>
      <c r="PHO18" s="349"/>
      <c r="PHP18" s="350"/>
      <c r="PHQ18" s="348"/>
      <c r="PHR18" s="349"/>
      <c r="PHS18" s="349"/>
      <c r="PHT18" s="349"/>
      <c r="PHU18" s="350"/>
      <c r="PHV18" s="348"/>
      <c r="PHW18" s="349"/>
      <c r="PHX18" s="349"/>
      <c r="PHY18" s="349"/>
      <c r="PHZ18" s="350"/>
      <c r="PIA18" s="348"/>
      <c r="PIB18" s="349"/>
      <c r="PIC18" s="349"/>
      <c r="PID18" s="349"/>
      <c r="PIE18" s="350"/>
      <c r="PIF18" s="348"/>
      <c r="PIG18" s="349"/>
      <c r="PIH18" s="349"/>
      <c r="PII18" s="349"/>
      <c r="PIJ18" s="350"/>
      <c r="PIK18" s="348"/>
      <c r="PIL18" s="349"/>
      <c r="PIM18" s="349"/>
      <c r="PIN18" s="349"/>
      <c r="PIO18" s="350"/>
      <c r="PIP18" s="348"/>
      <c r="PIQ18" s="349"/>
      <c r="PIR18" s="349"/>
      <c r="PIS18" s="349"/>
      <c r="PIT18" s="350"/>
      <c r="PIU18" s="348"/>
      <c r="PIV18" s="349"/>
      <c r="PIW18" s="349"/>
      <c r="PIX18" s="349"/>
      <c r="PIY18" s="350"/>
      <c r="PIZ18" s="348"/>
      <c r="PJA18" s="349"/>
      <c r="PJB18" s="349"/>
      <c r="PJC18" s="349"/>
      <c r="PJD18" s="350"/>
      <c r="PJE18" s="348"/>
      <c r="PJF18" s="349"/>
      <c r="PJG18" s="349"/>
      <c r="PJH18" s="349"/>
      <c r="PJI18" s="350"/>
      <c r="PJJ18" s="348"/>
      <c r="PJK18" s="349"/>
      <c r="PJL18" s="349"/>
      <c r="PJM18" s="349"/>
      <c r="PJN18" s="350"/>
      <c r="PJO18" s="348"/>
      <c r="PJP18" s="349"/>
      <c r="PJQ18" s="349"/>
      <c r="PJR18" s="349"/>
      <c r="PJS18" s="350"/>
      <c r="PJT18" s="348"/>
      <c r="PJU18" s="349"/>
      <c r="PJV18" s="349"/>
      <c r="PJW18" s="349"/>
      <c r="PJX18" s="350"/>
      <c r="PJY18" s="348"/>
      <c r="PJZ18" s="349"/>
      <c r="PKA18" s="349"/>
      <c r="PKB18" s="349"/>
      <c r="PKC18" s="350"/>
      <c r="PKD18" s="348"/>
      <c r="PKE18" s="349"/>
      <c r="PKF18" s="349"/>
      <c r="PKG18" s="349"/>
      <c r="PKH18" s="350"/>
      <c r="PKI18" s="348"/>
      <c r="PKJ18" s="349"/>
      <c r="PKK18" s="349"/>
      <c r="PKL18" s="349"/>
      <c r="PKM18" s="350"/>
      <c r="PKN18" s="348"/>
      <c r="PKO18" s="349"/>
      <c r="PKP18" s="349"/>
      <c r="PKQ18" s="349"/>
      <c r="PKR18" s="350"/>
      <c r="PKS18" s="348"/>
      <c r="PKT18" s="349"/>
      <c r="PKU18" s="349"/>
      <c r="PKV18" s="349"/>
      <c r="PKW18" s="350"/>
      <c r="PKX18" s="348"/>
      <c r="PKY18" s="349"/>
      <c r="PKZ18" s="349"/>
      <c r="PLA18" s="349"/>
      <c r="PLB18" s="350"/>
      <c r="PLC18" s="348"/>
      <c r="PLD18" s="349"/>
      <c r="PLE18" s="349"/>
      <c r="PLF18" s="349"/>
      <c r="PLG18" s="350"/>
      <c r="PLH18" s="348"/>
      <c r="PLI18" s="349"/>
      <c r="PLJ18" s="349"/>
      <c r="PLK18" s="349"/>
      <c r="PLL18" s="350"/>
      <c r="PLM18" s="348"/>
      <c r="PLN18" s="349"/>
      <c r="PLO18" s="349"/>
      <c r="PLP18" s="349"/>
      <c r="PLQ18" s="350"/>
      <c r="PLR18" s="348"/>
      <c r="PLS18" s="349"/>
      <c r="PLT18" s="349"/>
      <c r="PLU18" s="349"/>
      <c r="PLV18" s="350"/>
      <c r="PLW18" s="348"/>
      <c r="PLX18" s="349"/>
      <c r="PLY18" s="349"/>
      <c r="PLZ18" s="349"/>
      <c r="PMA18" s="350"/>
      <c r="PMB18" s="348"/>
      <c r="PMC18" s="349"/>
      <c r="PMD18" s="349"/>
      <c r="PME18" s="349"/>
      <c r="PMF18" s="350"/>
      <c r="PMG18" s="348"/>
      <c r="PMH18" s="349"/>
      <c r="PMI18" s="349"/>
      <c r="PMJ18" s="349"/>
      <c r="PMK18" s="350"/>
      <c r="PML18" s="348"/>
      <c r="PMM18" s="349"/>
      <c r="PMN18" s="349"/>
      <c r="PMO18" s="349"/>
      <c r="PMP18" s="350"/>
      <c r="PMQ18" s="348"/>
      <c r="PMR18" s="349"/>
      <c r="PMS18" s="349"/>
      <c r="PMT18" s="349"/>
      <c r="PMU18" s="350"/>
      <c r="PMV18" s="348"/>
      <c r="PMW18" s="349"/>
      <c r="PMX18" s="349"/>
      <c r="PMY18" s="349"/>
      <c r="PMZ18" s="350"/>
      <c r="PNA18" s="348"/>
      <c r="PNB18" s="349"/>
      <c r="PNC18" s="349"/>
      <c r="PND18" s="349"/>
      <c r="PNE18" s="350"/>
      <c r="PNF18" s="348"/>
      <c r="PNG18" s="349"/>
      <c r="PNH18" s="349"/>
      <c r="PNI18" s="349"/>
      <c r="PNJ18" s="350"/>
      <c r="PNK18" s="348"/>
      <c r="PNL18" s="349"/>
      <c r="PNM18" s="349"/>
      <c r="PNN18" s="349"/>
      <c r="PNO18" s="350"/>
      <c r="PNP18" s="348"/>
      <c r="PNQ18" s="349"/>
      <c r="PNR18" s="349"/>
      <c r="PNS18" s="349"/>
      <c r="PNT18" s="350"/>
      <c r="PNU18" s="348"/>
      <c r="PNV18" s="349"/>
      <c r="PNW18" s="349"/>
      <c r="PNX18" s="349"/>
      <c r="PNY18" s="350"/>
      <c r="PNZ18" s="348"/>
      <c r="POA18" s="349"/>
      <c r="POB18" s="349"/>
      <c r="POC18" s="349"/>
      <c r="POD18" s="350"/>
      <c r="POE18" s="348"/>
      <c r="POF18" s="349"/>
      <c r="POG18" s="349"/>
      <c r="POH18" s="349"/>
      <c r="POI18" s="350"/>
      <c r="POJ18" s="348"/>
      <c r="POK18" s="349"/>
      <c r="POL18" s="349"/>
      <c r="POM18" s="349"/>
      <c r="PON18" s="350"/>
      <c r="POO18" s="348"/>
      <c r="POP18" s="349"/>
      <c r="POQ18" s="349"/>
      <c r="POR18" s="349"/>
      <c r="POS18" s="350"/>
      <c r="POT18" s="348"/>
      <c r="POU18" s="349"/>
      <c r="POV18" s="349"/>
      <c r="POW18" s="349"/>
      <c r="POX18" s="350"/>
      <c r="POY18" s="348"/>
      <c r="POZ18" s="349"/>
      <c r="PPA18" s="349"/>
      <c r="PPB18" s="349"/>
      <c r="PPC18" s="350"/>
      <c r="PPD18" s="348"/>
      <c r="PPE18" s="349"/>
      <c r="PPF18" s="349"/>
      <c r="PPG18" s="349"/>
      <c r="PPH18" s="350"/>
      <c r="PPI18" s="348"/>
      <c r="PPJ18" s="349"/>
      <c r="PPK18" s="349"/>
      <c r="PPL18" s="349"/>
      <c r="PPM18" s="350"/>
      <c r="PPN18" s="348"/>
      <c r="PPO18" s="349"/>
      <c r="PPP18" s="349"/>
      <c r="PPQ18" s="349"/>
      <c r="PPR18" s="350"/>
      <c r="PPS18" s="348"/>
      <c r="PPT18" s="349"/>
      <c r="PPU18" s="349"/>
      <c r="PPV18" s="349"/>
      <c r="PPW18" s="350"/>
      <c r="PPX18" s="348"/>
      <c r="PPY18" s="349"/>
      <c r="PPZ18" s="349"/>
      <c r="PQA18" s="349"/>
      <c r="PQB18" s="350"/>
      <c r="PQC18" s="348"/>
      <c r="PQD18" s="349"/>
      <c r="PQE18" s="349"/>
      <c r="PQF18" s="349"/>
      <c r="PQG18" s="350"/>
      <c r="PQH18" s="348"/>
      <c r="PQI18" s="349"/>
      <c r="PQJ18" s="349"/>
      <c r="PQK18" s="349"/>
      <c r="PQL18" s="350"/>
      <c r="PQM18" s="348"/>
      <c r="PQN18" s="349"/>
      <c r="PQO18" s="349"/>
      <c r="PQP18" s="349"/>
      <c r="PQQ18" s="350"/>
      <c r="PQR18" s="348"/>
      <c r="PQS18" s="349"/>
      <c r="PQT18" s="349"/>
      <c r="PQU18" s="349"/>
      <c r="PQV18" s="350"/>
      <c r="PQW18" s="348"/>
      <c r="PQX18" s="349"/>
      <c r="PQY18" s="349"/>
      <c r="PQZ18" s="349"/>
      <c r="PRA18" s="350"/>
      <c r="PRB18" s="348"/>
      <c r="PRC18" s="349"/>
      <c r="PRD18" s="349"/>
      <c r="PRE18" s="349"/>
      <c r="PRF18" s="350"/>
      <c r="PRG18" s="348"/>
      <c r="PRH18" s="349"/>
      <c r="PRI18" s="349"/>
      <c r="PRJ18" s="349"/>
      <c r="PRK18" s="350"/>
      <c r="PRL18" s="348"/>
      <c r="PRM18" s="349"/>
      <c r="PRN18" s="349"/>
      <c r="PRO18" s="349"/>
      <c r="PRP18" s="350"/>
      <c r="PRQ18" s="348"/>
      <c r="PRR18" s="349"/>
      <c r="PRS18" s="349"/>
      <c r="PRT18" s="349"/>
      <c r="PRU18" s="350"/>
      <c r="PRV18" s="348"/>
      <c r="PRW18" s="349"/>
      <c r="PRX18" s="349"/>
      <c r="PRY18" s="349"/>
      <c r="PRZ18" s="350"/>
      <c r="PSA18" s="348"/>
      <c r="PSB18" s="349"/>
      <c r="PSC18" s="349"/>
      <c r="PSD18" s="349"/>
      <c r="PSE18" s="350"/>
      <c r="PSF18" s="348"/>
      <c r="PSG18" s="349"/>
      <c r="PSH18" s="349"/>
      <c r="PSI18" s="349"/>
      <c r="PSJ18" s="350"/>
      <c r="PSK18" s="348"/>
      <c r="PSL18" s="349"/>
      <c r="PSM18" s="349"/>
      <c r="PSN18" s="349"/>
      <c r="PSO18" s="350"/>
      <c r="PSP18" s="348"/>
      <c r="PSQ18" s="349"/>
      <c r="PSR18" s="349"/>
      <c r="PSS18" s="349"/>
      <c r="PST18" s="350"/>
      <c r="PSU18" s="348"/>
      <c r="PSV18" s="349"/>
      <c r="PSW18" s="349"/>
      <c r="PSX18" s="349"/>
      <c r="PSY18" s="350"/>
      <c r="PSZ18" s="348"/>
      <c r="PTA18" s="349"/>
      <c r="PTB18" s="349"/>
      <c r="PTC18" s="349"/>
      <c r="PTD18" s="350"/>
      <c r="PTE18" s="348"/>
      <c r="PTF18" s="349"/>
      <c r="PTG18" s="349"/>
      <c r="PTH18" s="349"/>
      <c r="PTI18" s="350"/>
      <c r="PTJ18" s="348"/>
      <c r="PTK18" s="349"/>
      <c r="PTL18" s="349"/>
      <c r="PTM18" s="349"/>
      <c r="PTN18" s="350"/>
      <c r="PTO18" s="348"/>
      <c r="PTP18" s="349"/>
      <c r="PTQ18" s="349"/>
      <c r="PTR18" s="349"/>
      <c r="PTS18" s="350"/>
      <c r="PTT18" s="348"/>
      <c r="PTU18" s="349"/>
      <c r="PTV18" s="349"/>
      <c r="PTW18" s="349"/>
      <c r="PTX18" s="350"/>
      <c r="PTY18" s="348"/>
      <c r="PTZ18" s="349"/>
      <c r="PUA18" s="349"/>
      <c r="PUB18" s="349"/>
      <c r="PUC18" s="350"/>
      <c r="PUD18" s="348"/>
      <c r="PUE18" s="349"/>
      <c r="PUF18" s="349"/>
      <c r="PUG18" s="349"/>
      <c r="PUH18" s="350"/>
      <c r="PUI18" s="348"/>
      <c r="PUJ18" s="349"/>
      <c r="PUK18" s="349"/>
      <c r="PUL18" s="349"/>
      <c r="PUM18" s="350"/>
      <c r="PUN18" s="348"/>
      <c r="PUO18" s="349"/>
      <c r="PUP18" s="349"/>
      <c r="PUQ18" s="349"/>
      <c r="PUR18" s="350"/>
      <c r="PUS18" s="348"/>
      <c r="PUT18" s="349"/>
      <c r="PUU18" s="349"/>
      <c r="PUV18" s="349"/>
      <c r="PUW18" s="350"/>
      <c r="PUX18" s="348"/>
      <c r="PUY18" s="349"/>
      <c r="PUZ18" s="349"/>
      <c r="PVA18" s="349"/>
      <c r="PVB18" s="350"/>
      <c r="PVC18" s="348"/>
      <c r="PVD18" s="349"/>
      <c r="PVE18" s="349"/>
      <c r="PVF18" s="349"/>
      <c r="PVG18" s="350"/>
      <c r="PVH18" s="348"/>
      <c r="PVI18" s="349"/>
      <c r="PVJ18" s="349"/>
      <c r="PVK18" s="349"/>
      <c r="PVL18" s="350"/>
      <c r="PVM18" s="348"/>
      <c r="PVN18" s="349"/>
      <c r="PVO18" s="349"/>
      <c r="PVP18" s="349"/>
      <c r="PVQ18" s="350"/>
      <c r="PVR18" s="348"/>
      <c r="PVS18" s="349"/>
      <c r="PVT18" s="349"/>
      <c r="PVU18" s="349"/>
      <c r="PVV18" s="350"/>
      <c r="PVW18" s="348"/>
      <c r="PVX18" s="349"/>
      <c r="PVY18" s="349"/>
      <c r="PVZ18" s="349"/>
      <c r="PWA18" s="350"/>
      <c r="PWB18" s="348"/>
      <c r="PWC18" s="349"/>
      <c r="PWD18" s="349"/>
      <c r="PWE18" s="349"/>
      <c r="PWF18" s="350"/>
      <c r="PWG18" s="348"/>
      <c r="PWH18" s="349"/>
      <c r="PWI18" s="349"/>
      <c r="PWJ18" s="349"/>
      <c r="PWK18" s="350"/>
      <c r="PWL18" s="348"/>
      <c r="PWM18" s="349"/>
      <c r="PWN18" s="349"/>
      <c r="PWO18" s="349"/>
      <c r="PWP18" s="350"/>
      <c r="PWQ18" s="348"/>
      <c r="PWR18" s="349"/>
      <c r="PWS18" s="349"/>
      <c r="PWT18" s="349"/>
      <c r="PWU18" s="350"/>
      <c r="PWV18" s="348"/>
      <c r="PWW18" s="349"/>
      <c r="PWX18" s="349"/>
      <c r="PWY18" s="349"/>
      <c r="PWZ18" s="350"/>
      <c r="PXA18" s="348"/>
      <c r="PXB18" s="349"/>
      <c r="PXC18" s="349"/>
      <c r="PXD18" s="349"/>
      <c r="PXE18" s="350"/>
      <c r="PXF18" s="348"/>
      <c r="PXG18" s="349"/>
      <c r="PXH18" s="349"/>
      <c r="PXI18" s="349"/>
      <c r="PXJ18" s="350"/>
      <c r="PXK18" s="348"/>
      <c r="PXL18" s="349"/>
      <c r="PXM18" s="349"/>
      <c r="PXN18" s="349"/>
      <c r="PXO18" s="350"/>
      <c r="PXP18" s="348"/>
      <c r="PXQ18" s="349"/>
      <c r="PXR18" s="349"/>
      <c r="PXS18" s="349"/>
      <c r="PXT18" s="350"/>
      <c r="PXU18" s="348"/>
      <c r="PXV18" s="349"/>
      <c r="PXW18" s="349"/>
      <c r="PXX18" s="349"/>
      <c r="PXY18" s="350"/>
      <c r="PXZ18" s="348"/>
      <c r="PYA18" s="349"/>
      <c r="PYB18" s="349"/>
      <c r="PYC18" s="349"/>
      <c r="PYD18" s="350"/>
      <c r="PYE18" s="348"/>
      <c r="PYF18" s="349"/>
      <c r="PYG18" s="349"/>
      <c r="PYH18" s="349"/>
      <c r="PYI18" s="350"/>
      <c r="PYJ18" s="348"/>
      <c r="PYK18" s="349"/>
      <c r="PYL18" s="349"/>
      <c r="PYM18" s="349"/>
      <c r="PYN18" s="350"/>
      <c r="PYO18" s="348"/>
      <c r="PYP18" s="349"/>
      <c r="PYQ18" s="349"/>
      <c r="PYR18" s="349"/>
      <c r="PYS18" s="350"/>
      <c r="PYT18" s="348"/>
      <c r="PYU18" s="349"/>
      <c r="PYV18" s="349"/>
      <c r="PYW18" s="349"/>
      <c r="PYX18" s="350"/>
      <c r="PYY18" s="348"/>
      <c r="PYZ18" s="349"/>
      <c r="PZA18" s="349"/>
      <c r="PZB18" s="349"/>
      <c r="PZC18" s="350"/>
      <c r="PZD18" s="348"/>
      <c r="PZE18" s="349"/>
      <c r="PZF18" s="349"/>
      <c r="PZG18" s="349"/>
      <c r="PZH18" s="350"/>
      <c r="PZI18" s="348"/>
      <c r="PZJ18" s="349"/>
      <c r="PZK18" s="349"/>
      <c r="PZL18" s="349"/>
      <c r="PZM18" s="350"/>
      <c r="PZN18" s="348"/>
      <c r="PZO18" s="349"/>
      <c r="PZP18" s="349"/>
      <c r="PZQ18" s="349"/>
      <c r="PZR18" s="350"/>
      <c r="PZS18" s="348"/>
      <c r="PZT18" s="349"/>
      <c r="PZU18" s="349"/>
      <c r="PZV18" s="349"/>
      <c r="PZW18" s="350"/>
      <c r="PZX18" s="348"/>
      <c r="PZY18" s="349"/>
      <c r="PZZ18" s="349"/>
      <c r="QAA18" s="349"/>
      <c r="QAB18" s="350"/>
      <c r="QAC18" s="348"/>
      <c r="QAD18" s="349"/>
      <c r="QAE18" s="349"/>
      <c r="QAF18" s="349"/>
      <c r="QAG18" s="350"/>
      <c r="QAH18" s="348"/>
      <c r="QAI18" s="349"/>
      <c r="QAJ18" s="349"/>
      <c r="QAK18" s="349"/>
      <c r="QAL18" s="350"/>
      <c r="QAM18" s="348"/>
      <c r="QAN18" s="349"/>
      <c r="QAO18" s="349"/>
      <c r="QAP18" s="349"/>
      <c r="QAQ18" s="350"/>
      <c r="QAR18" s="348"/>
      <c r="QAS18" s="349"/>
      <c r="QAT18" s="349"/>
      <c r="QAU18" s="349"/>
      <c r="QAV18" s="350"/>
      <c r="QAW18" s="348"/>
      <c r="QAX18" s="349"/>
      <c r="QAY18" s="349"/>
      <c r="QAZ18" s="349"/>
      <c r="QBA18" s="350"/>
      <c r="QBB18" s="348"/>
      <c r="QBC18" s="349"/>
      <c r="QBD18" s="349"/>
      <c r="QBE18" s="349"/>
      <c r="QBF18" s="350"/>
      <c r="QBG18" s="348"/>
      <c r="QBH18" s="349"/>
      <c r="QBI18" s="349"/>
      <c r="QBJ18" s="349"/>
      <c r="QBK18" s="350"/>
      <c r="QBL18" s="348"/>
      <c r="QBM18" s="349"/>
      <c r="QBN18" s="349"/>
      <c r="QBO18" s="349"/>
      <c r="QBP18" s="350"/>
      <c r="QBQ18" s="348"/>
      <c r="QBR18" s="349"/>
      <c r="QBS18" s="349"/>
      <c r="QBT18" s="349"/>
      <c r="QBU18" s="350"/>
      <c r="QBV18" s="348"/>
      <c r="QBW18" s="349"/>
      <c r="QBX18" s="349"/>
      <c r="QBY18" s="349"/>
      <c r="QBZ18" s="350"/>
      <c r="QCA18" s="348"/>
      <c r="QCB18" s="349"/>
      <c r="QCC18" s="349"/>
      <c r="QCD18" s="349"/>
      <c r="QCE18" s="350"/>
      <c r="QCF18" s="348"/>
      <c r="QCG18" s="349"/>
      <c r="QCH18" s="349"/>
      <c r="QCI18" s="349"/>
      <c r="QCJ18" s="350"/>
      <c r="QCK18" s="348"/>
      <c r="QCL18" s="349"/>
      <c r="QCM18" s="349"/>
      <c r="QCN18" s="349"/>
      <c r="QCO18" s="350"/>
      <c r="QCP18" s="348"/>
      <c r="QCQ18" s="349"/>
      <c r="QCR18" s="349"/>
      <c r="QCS18" s="349"/>
      <c r="QCT18" s="350"/>
      <c r="QCU18" s="348"/>
      <c r="QCV18" s="349"/>
      <c r="QCW18" s="349"/>
      <c r="QCX18" s="349"/>
      <c r="QCY18" s="350"/>
      <c r="QCZ18" s="348"/>
      <c r="QDA18" s="349"/>
      <c r="QDB18" s="349"/>
      <c r="QDC18" s="349"/>
      <c r="QDD18" s="350"/>
      <c r="QDE18" s="348"/>
      <c r="QDF18" s="349"/>
      <c r="QDG18" s="349"/>
      <c r="QDH18" s="349"/>
      <c r="QDI18" s="350"/>
      <c r="QDJ18" s="348"/>
      <c r="QDK18" s="349"/>
      <c r="QDL18" s="349"/>
      <c r="QDM18" s="349"/>
      <c r="QDN18" s="350"/>
      <c r="QDO18" s="348"/>
      <c r="QDP18" s="349"/>
      <c r="QDQ18" s="349"/>
      <c r="QDR18" s="349"/>
      <c r="QDS18" s="350"/>
      <c r="QDT18" s="348"/>
      <c r="QDU18" s="349"/>
      <c r="QDV18" s="349"/>
      <c r="QDW18" s="349"/>
      <c r="QDX18" s="350"/>
      <c r="QDY18" s="348"/>
      <c r="QDZ18" s="349"/>
      <c r="QEA18" s="349"/>
      <c r="QEB18" s="349"/>
      <c r="QEC18" s="350"/>
      <c r="QED18" s="348"/>
      <c r="QEE18" s="349"/>
      <c r="QEF18" s="349"/>
      <c r="QEG18" s="349"/>
      <c r="QEH18" s="350"/>
      <c r="QEI18" s="348"/>
      <c r="QEJ18" s="349"/>
      <c r="QEK18" s="349"/>
      <c r="QEL18" s="349"/>
      <c r="QEM18" s="350"/>
      <c r="QEN18" s="348"/>
      <c r="QEO18" s="349"/>
      <c r="QEP18" s="349"/>
      <c r="QEQ18" s="349"/>
      <c r="QER18" s="350"/>
      <c r="QES18" s="348"/>
      <c r="QET18" s="349"/>
      <c r="QEU18" s="349"/>
      <c r="QEV18" s="349"/>
      <c r="QEW18" s="350"/>
      <c r="QEX18" s="348"/>
      <c r="QEY18" s="349"/>
      <c r="QEZ18" s="349"/>
      <c r="QFA18" s="349"/>
      <c r="QFB18" s="350"/>
      <c r="QFC18" s="348"/>
      <c r="QFD18" s="349"/>
      <c r="QFE18" s="349"/>
      <c r="QFF18" s="349"/>
      <c r="QFG18" s="350"/>
      <c r="QFH18" s="348"/>
      <c r="QFI18" s="349"/>
      <c r="QFJ18" s="349"/>
      <c r="QFK18" s="349"/>
      <c r="QFL18" s="350"/>
      <c r="QFM18" s="348"/>
      <c r="QFN18" s="349"/>
      <c r="QFO18" s="349"/>
      <c r="QFP18" s="349"/>
      <c r="QFQ18" s="350"/>
      <c r="QFR18" s="348"/>
      <c r="QFS18" s="349"/>
      <c r="QFT18" s="349"/>
      <c r="QFU18" s="349"/>
      <c r="QFV18" s="350"/>
      <c r="QFW18" s="348"/>
      <c r="QFX18" s="349"/>
      <c r="QFY18" s="349"/>
      <c r="QFZ18" s="349"/>
      <c r="QGA18" s="350"/>
      <c r="QGB18" s="348"/>
      <c r="QGC18" s="349"/>
      <c r="QGD18" s="349"/>
      <c r="QGE18" s="349"/>
      <c r="QGF18" s="350"/>
      <c r="QGG18" s="348"/>
      <c r="QGH18" s="349"/>
      <c r="QGI18" s="349"/>
      <c r="QGJ18" s="349"/>
      <c r="QGK18" s="350"/>
      <c r="QGL18" s="348"/>
      <c r="QGM18" s="349"/>
      <c r="QGN18" s="349"/>
      <c r="QGO18" s="349"/>
      <c r="QGP18" s="350"/>
      <c r="QGQ18" s="348"/>
      <c r="QGR18" s="349"/>
      <c r="QGS18" s="349"/>
      <c r="QGT18" s="349"/>
      <c r="QGU18" s="350"/>
      <c r="QGV18" s="348"/>
      <c r="QGW18" s="349"/>
      <c r="QGX18" s="349"/>
      <c r="QGY18" s="349"/>
      <c r="QGZ18" s="350"/>
      <c r="QHA18" s="348"/>
      <c r="QHB18" s="349"/>
      <c r="QHC18" s="349"/>
      <c r="QHD18" s="349"/>
      <c r="QHE18" s="350"/>
      <c r="QHF18" s="348"/>
      <c r="QHG18" s="349"/>
      <c r="QHH18" s="349"/>
      <c r="QHI18" s="349"/>
      <c r="QHJ18" s="350"/>
      <c r="QHK18" s="348"/>
      <c r="QHL18" s="349"/>
      <c r="QHM18" s="349"/>
      <c r="QHN18" s="349"/>
      <c r="QHO18" s="350"/>
      <c r="QHP18" s="348"/>
      <c r="QHQ18" s="349"/>
      <c r="QHR18" s="349"/>
      <c r="QHS18" s="349"/>
      <c r="QHT18" s="350"/>
      <c r="QHU18" s="348"/>
      <c r="QHV18" s="349"/>
      <c r="QHW18" s="349"/>
      <c r="QHX18" s="349"/>
      <c r="QHY18" s="350"/>
      <c r="QHZ18" s="348"/>
      <c r="QIA18" s="349"/>
      <c r="QIB18" s="349"/>
      <c r="QIC18" s="349"/>
      <c r="QID18" s="350"/>
      <c r="QIE18" s="348"/>
      <c r="QIF18" s="349"/>
      <c r="QIG18" s="349"/>
      <c r="QIH18" s="349"/>
      <c r="QII18" s="350"/>
      <c r="QIJ18" s="348"/>
      <c r="QIK18" s="349"/>
      <c r="QIL18" s="349"/>
      <c r="QIM18" s="349"/>
      <c r="QIN18" s="350"/>
      <c r="QIO18" s="348"/>
      <c r="QIP18" s="349"/>
      <c r="QIQ18" s="349"/>
      <c r="QIR18" s="349"/>
      <c r="QIS18" s="350"/>
      <c r="QIT18" s="348"/>
      <c r="QIU18" s="349"/>
      <c r="QIV18" s="349"/>
      <c r="QIW18" s="349"/>
      <c r="QIX18" s="350"/>
      <c r="QIY18" s="348"/>
      <c r="QIZ18" s="349"/>
      <c r="QJA18" s="349"/>
      <c r="QJB18" s="349"/>
      <c r="QJC18" s="350"/>
      <c r="QJD18" s="348"/>
      <c r="QJE18" s="349"/>
      <c r="QJF18" s="349"/>
      <c r="QJG18" s="349"/>
      <c r="QJH18" s="350"/>
      <c r="QJI18" s="348"/>
      <c r="QJJ18" s="349"/>
      <c r="QJK18" s="349"/>
      <c r="QJL18" s="349"/>
      <c r="QJM18" s="350"/>
      <c r="QJN18" s="348"/>
      <c r="QJO18" s="349"/>
      <c r="QJP18" s="349"/>
      <c r="QJQ18" s="349"/>
      <c r="QJR18" s="350"/>
      <c r="QJS18" s="348"/>
      <c r="QJT18" s="349"/>
      <c r="QJU18" s="349"/>
      <c r="QJV18" s="349"/>
      <c r="QJW18" s="350"/>
      <c r="QJX18" s="348"/>
      <c r="QJY18" s="349"/>
      <c r="QJZ18" s="349"/>
      <c r="QKA18" s="349"/>
      <c r="QKB18" s="350"/>
      <c r="QKC18" s="348"/>
      <c r="QKD18" s="349"/>
      <c r="QKE18" s="349"/>
      <c r="QKF18" s="349"/>
      <c r="QKG18" s="350"/>
      <c r="QKH18" s="348"/>
      <c r="QKI18" s="349"/>
      <c r="QKJ18" s="349"/>
      <c r="QKK18" s="349"/>
      <c r="QKL18" s="350"/>
      <c r="QKM18" s="348"/>
      <c r="QKN18" s="349"/>
      <c r="QKO18" s="349"/>
      <c r="QKP18" s="349"/>
      <c r="QKQ18" s="350"/>
      <c r="QKR18" s="348"/>
      <c r="QKS18" s="349"/>
      <c r="QKT18" s="349"/>
      <c r="QKU18" s="349"/>
      <c r="QKV18" s="350"/>
      <c r="QKW18" s="348"/>
      <c r="QKX18" s="349"/>
      <c r="QKY18" s="349"/>
      <c r="QKZ18" s="349"/>
      <c r="QLA18" s="350"/>
      <c r="QLB18" s="348"/>
      <c r="QLC18" s="349"/>
      <c r="QLD18" s="349"/>
      <c r="QLE18" s="349"/>
      <c r="QLF18" s="350"/>
      <c r="QLG18" s="348"/>
      <c r="QLH18" s="349"/>
      <c r="QLI18" s="349"/>
      <c r="QLJ18" s="349"/>
      <c r="QLK18" s="350"/>
      <c r="QLL18" s="348"/>
      <c r="QLM18" s="349"/>
      <c r="QLN18" s="349"/>
      <c r="QLO18" s="349"/>
      <c r="QLP18" s="350"/>
      <c r="QLQ18" s="348"/>
      <c r="QLR18" s="349"/>
      <c r="QLS18" s="349"/>
      <c r="QLT18" s="349"/>
      <c r="QLU18" s="350"/>
      <c r="QLV18" s="348"/>
      <c r="QLW18" s="349"/>
      <c r="QLX18" s="349"/>
      <c r="QLY18" s="349"/>
      <c r="QLZ18" s="350"/>
      <c r="QMA18" s="348"/>
      <c r="QMB18" s="349"/>
      <c r="QMC18" s="349"/>
      <c r="QMD18" s="349"/>
      <c r="QME18" s="350"/>
      <c r="QMF18" s="348"/>
      <c r="QMG18" s="349"/>
      <c r="QMH18" s="349"/>
      <c r="QMI18" s="349"/>
      <c r="QMJ18" s="350"/>
      <c r="QMK18" s="348"/>
      <c r="QML18" s="349"/>
      <c r="QMM18" s="349"/>
      <c r="QMN18" s="349"/>
      <c r="QMO18" s="350"/>
      <c r="QMP18" s="348"/>
      <c r="QMQ18" s="349"/>
      <c r="QMR18" s="349"/>
      <c r="QMS18" s="349"/>
      <c r="QMT18" s="350"/>
      <c r="QMU18" s="348"/>
      <c r="QMV18" s="349"/>
      <c r="QMW18" s="349"/>
      <c r="QMX18" s="349"/>
      <c r="QMY18" s="350"/>
      <c r="QMZ18" s="348"/>
      <c r="QNA18" s="349"/>
      <c r="QNB18" s="349"/>
      <c r="QNC18" s="349"/>
      <c r="QND18" s="350"/>
      <c r="QNE18" s="348"/>
      <c r="QNF18" s="349"/>
      <c r="QNG18" s="349"/>
      <c r="QNH18" s="349"/>
      <c r="QNI18" s="350"/>
      <c r="QNJ18" s="348"/>
      <c r="QNK18" s="349"/>
      <c r="QNL18" s="349"/>
      <c r="QNM18" s="349"/>
      <c r="QNN18" s="350"/>
      <c r="QNO18" s="348"/>
      <c r="QNP18" s="349"/>
      <c r="QNQ18" s="349"/>
      <c r="QNR18" s="349"/>
      <c r="QNS18" s="350"/>
      <c r="QNT18" s="348"/>
      <c r="QNU18" s="349"/>
      <c r="QNV18" s="349"/>
      <c r="QNW18" s="349"/>
      <c r="QNX18" s="350"/>
      <c r="QNY18" s="348"/>
      <c r="QNZ18" s="349"/>
      <c r="QOA18" s="349"/>
      <c r="QOB18" s="349"/>
      <c r="QOC18" s="350"/>
      <c r="QOD18" s="348"/>
      <c r="QOE18" s="349"/>
      <c r="QOF18" s="349"/>
      <c r="QOG18" s="349"/>
      <c r="QOH18" s="350"/>
      <c r="QOI18" s="348"/>
      <c r="QOJ18" s="349"/>
      <c r="QOK18" s="349"/>
      <c r="QOL18" s="349"/>
      <c r="QOM18" s="350"/>
      <c r="QON18" s="348"/>
      <c r="QOO18" s="349"/>
      <c r="QOP18" s="349"/>
      <c r="QOQ18" s="349"/>
      <c r="QOR18" s="350"/>
      <c r="QOS18" s="348"/>
      <c r="QOT18" s="349"/>
      <c r="QOU18" s="349"/>
      <c r="QOV18" s="349"/>
      <c r="QOW18" s="350"/>
      <c r="QOX18" s="348"/>
      <c r="QOY18" s="349"/>
      <c r="QOZ18" s="349"/>
      <c r="QPA18" s="349"/>
      <c r="QPB18" s="350"/>
      <c r="QPC18" s="348"/>
      <c r="QPD18" s="349"/>
      <c r="QPE18" s="349"/>
      <c r="QPF18" s="349"/>
      <c r="QPG18" s="350"/>
      <c r="QPH18" s="348"/>
      <c r="QPI18" s="349"/>
      <c r="QPJ18" s="349"/>
      <c r="QPK18" s="349"/>
      <c r="QPL18" s="350"/>
      <c r="QPM18" s="348"/>
      <c r="QPN18" s="349"/>
      <c r="QPO18" s="349"/>
      <c r="QPP18" s="349"/>
      <c r="QPQ18" s="350"/>
      <c r="QPR18" s="348"/>
      <c r="QPS18" s="349"/>
      <c r="QPT18" s="349"/>
      <c r="QPU18" s="349"/>
      <c r="QPV18" s="350"/>
      <c r="QPW18" s="348"/>
      <c r="QPX18" s="349"/>
      <c r="QPY18" s="349"/>
      <c r="QPZ18" s="349"/>
      <c r="QQA18" s="350"/>
      <c r="QQB18" s="348"/>
      <c r="QQC18" s="349"/>
      <c r="QQD18" s="349"/>
      <c r="QQE18" s="349"/>
      <c r="QQF18" s="350"/>
      <c r="QQG18" s="348"/>
      <c r="QQH18" s="349"/>
      <c r="QQI18" s="349"/>
      <c r="QQJ18" s="349"/>
      <c r="QQK18" s="350"/>
      <c r="QQL18" s="348"/>
      <c r="QQM18" s="349"/>
      <c r="QQN18" s="349"/>
      <c r="QQO18" s="349"/>
      <c r="QQP18" s="350"/>
      <c r="QQQ18" s="348"/>
      <c r="QQR18" s="349"/>
      <c r="QQS18" s="349"/>
      <c r="QQT18" s="349"/>
      <c r="QQU18" s="350"/>
      <c r="QQV18" s="348"/>
      <c r="QQW18" s="349"/>
      <c r="QQX18" s="349"/>
      <c r="QQY18" s="349"/>
      <c r="QQZ18" s="350"/>
      <c r="QRA18" s="348"/>
      <c r="QRB18" s="349"/>
      <c r="QRC18" s="349"/>
      <c r="QRD18" s="349"/>
      <c r="QRE18" s="350"/>
      <c r="QRF18" s="348"/>
      <c r="QRG18" s="349"/>
      <c r="QRH18" s="349"/>
      <c r="QRI18" s="349"/>
      <c r="QRJ18" s="350"/>
      <c r="QRK18" s="348"/>
      <c r="QRL18" s="349"/>
      <c r="QRM18" s="349"/>
      <c r="QRN18" s="349"/>
      <c r="QRO18" s="350"/>
      <c r="QRP18" s="348"/>
      <c r="QRQ18" s="349"/>
      <c r="QRR18" s="349"/>
      <c r="QRS18" s="349"/>
      <c r="QRT18" s="350"/>
      <c r="QRU18" s="348"/>
      <c r="QRV18" s="349"/>
      <c r="QRW18" s="349"/>
      <c r="QRX18" s="349"/>
      <c r="QRY18" s="350"/>
      <c r="QRZ18" s="348"/>
      <c r="QSA18" s="349"/>
      <c r="QSB18" s="349"/>
      <c r="QSC18" s="349"/>
      <c r="QSD18" s="350"/>
      <c r="QSE18" s="348"/>
      <c r="QSF18" s="349"/>
      <c r="QSG18" s="349"/>
      <c r="QSH18" s="349"/>
      <c r="QSI18" s="350"/>
      <c r="QSJ18" s="348"/>
      <c r="QSK18" s="349"/>
      <c r="QSL18" s="349"/>
      <c r="QSM18" s="349"/>
      <c r="QSN18" s="350"/>
      <c r="QSO18" s="348"/>
      <c r="QSP18" s="349"/>
      <c r="QSQ18" s="349"/>
      <c r="QSR18" s="349"/>
      <c r="QSS18" s="350"/>
      <c r="QST18" s="348"/>
      <c r="QSU18" s="349"/>
      <c r="QSV18" s="349"/>
      <c r="QSW18" s="349"/>
      <c r="QSX18" s="350"/>
      <c r="QSY18" s="348"/>
      <c r="QSZ18" s="349"/>
      <c r="QTA18" s="349"/>
      <c r="QTB18" s="349"/>
      <c r="QTC18" s="350"/>
      <c r="QTD18" s="348"/>
      <c r="QTE18" s="349"/>
      <c r="QTF18" s="349"/>
      <c r="QTG18" s="349"/>
      <c r="QTH18" s="350"/>
      <c r="QTI18" s="348"/>
      <c r="QTJ18" s="349"/>
      <c r="QTK18" s="349"/>
      <c r="QTL18" s="349"/>
      <c r="QTM18" s="350"/>
      <c r="QTN18" s="348"/>
      <c r="QTO18" s="349"/>
      <c r="QTP18" s="349"/>
      <c r="QTQ18" s="349"/>
      <c r="QTR18" s="350"/>
      <c r="QTS18" s="348"/>
      <c r="QTT18" s="349"/>
      <c r="QTU18" s="349"/>
      <c r="QTV18" s="349"/>
      <c r="QTW18" s="350"/>
      <c r="QTX18" s="348"/>
      <c r="QTY18" s="349"/>
      <c r="QTZ18" s="349"/>
      <c r="QUA18" s="349"/>
      <c r="QUB18" s="350"/>
      <c r="QUC18" s="348"/>
      <c r="QUD18" s="349"/>
      <c r="QUE18" s="349"/>
      <c r="QUF18" s="349"/>
      <c r="QUG18" s="350"/>
      <c r="QUH18" s="348"/>
      <c r="QUI18" s="349"/>
      <c r="QUJ18" s="349"/>
      <c r="QUK18" s="349"/>
      <c r="QUL18" s="350"/>
      <c r="QUM18" s="348"/>
      <c r="QUN18" s="349"/>
      <c r="QUO18" s="349"/>
      <c r="QUP18" s="349"/>
      <c r="QUQ18" s="350"/>
      <c r="QUR18" s="348"/>
      <c r="QUS18" s="349"/>
      <c r="QUT18" s="349"/>
      <c r="QUU18" s="349"/>
      <c r="QUV18" s="350"/>
      <c r="QUW18" s="348"/>
      <c r="QUX18" s="349"/>
      <c r="QUY18" s="349"/>
      <c r="QUZ18" s="349"/>
      <c r="QVA18" s="350"/>
      <c r="QVB18" s="348"/>
      <c r="QVC18" s="349"/>
      <c r="QVD18" s="349"/>
      <c r="QVE18" s="349"/>
      <c r="QVF18" s="350"/>
      <c r="QVG18" s="348"/>
      <c r="QVH18" s="349"/>
      <c r="QVI18" s="349"/>
      <c r="QVJ18" s="349"/>
      <c r="QVK18" s="350"/>
      <c r="QVL18" s="348"/>
      <c r="QVM18" s="349"/>
      <c r="QVN18" s="349"/>
      <c r="QVO18" s="349"/>
      <c r="QVP18" s="350"/>
      <c r="QVQ18" s="348"/>
      <c r="QVR18" s="349"/>
      <c r="QVS18" s="349"/>
      <c r="QVT18" s="349"/>
      <c r="QVU18" s="350"/>
      <c r="QVV18" s="348"/>
      <c r="QVW18" s="349"/>
      <c r="QVX18" s="349"/>
      <c r="QVY18" s="349"/>
      <c r="QVZ18" s="350"/>
      <c r="QWA18" s="348"/>
      <c r="QWB18" s="349"/>
      <c r="QWC18" s="349"/>
      <c r="QWD18" s="349"/>
      <c r="QWE18" s="350"/>
      <c r="QWF18" s="348"/>
      <c r="QWG18" s="349"/>
      <c r="QWH18" s="349"/>
      <c r="QWI18" s="349"/>
      <c r="QWJ18" s="350"/>
      <c r="QWK18" s="348"/>
      <c r="QWL18" s="349"/>
      <c r="QWM18" s="349"/>
      <c r="QWN18" s="349"/>
      <c r="QWO18" s="350"/>
      <c r="QWP18" s="348"/>
      <c r="QWQ18" s="349"/>
      <c r="QWR18" s="349"/>
      <c r="QWS18" s="349"/>
      <c r="QWT18" s="350"/>
      <c r="QWU18" s="348"/>
      <c r="QWV18" s="349"/>
      <c r="QWW18" s="349"/>
      <c r="QWX18" s="349"/>
      <c r="QWY18" s="350"/>
      <c r="QWZ18" s="348"/>
      <c r="QXA18" s="349"/>
      <c r="QXB18" s="349"/>
      <c r="QXC18" s="349"/>
      <c r="QXD18" s="350"/>
      <c r="QXE18" s="348"/>
      <c r="QXF18" s="349"/>
      <c r="QXG18" s="349"/>
      <c r="QXH18" s="349"/>
      <c r="QXI18" s="350"/>
      <c r="QXJ18" s="348"/>
      <c r="QXK18" s="349"/>
      <c r="QXL18" s="349"/>
      <c r="QXM18" s="349"/>
      <c r="QXN18" s="350"/>
      <c r="QXO18" s="348"/>
      <c r="QXP18" s="349"/>
      <c r="QXQ18" s="349"/>
      <c r="QXR18" s="349"/>
      <c r="QXS18" s="350"/>
      <c r="QXT18" s="348"/>
      <c r="QXU18" s="349"/>
      <c r="QXV18" s="349"/>
      <c r="QXW18" s="349"/>
      <c r="QXX18" s="350"/>
      <c r="QXY18" s="348"/>
      <c r="QXZ18" s="349"/>
      <c r="QYA18" s="349"/>
      <c r="QYB18" s="349"/>
      <c r="QYC18" s="350"/>
      <c r="QYD18" s="348"/>
      <c r="QYE18" s="349"/>
      <c r="QYF18" s="349"/>
      <c r="QYG18" s="349"/>
      <c r="QYH18" s="350"/>
      <c r="QYI18" s="348"/>
      <c r="QYJ18" s="349"/>
      <c r="QYK18" s="349"/>
      <c r="QYL18" s="349"/>
      <c r="QYM18" s="350"/>
      <c r="QYN18" s="348"/>
      <c r="QYO18" s="349"/>
      <c r="QYP18" s="349"/>
      <c r="QYQ18" s="349"/>
      <c r="QYR18" s="350"/>
      <c r="QYS18" s="348"/>
      <c r="QYT18" s="349"/>
      <c r="QYU18" s="349"/>
      <c r="QYV18" s="349"/>
      <c r="QYW18" s="350"/>
      <c r="QYX18" s="348"/>
      <c r="QYY18" s="349"/>
      <c r="QYZ18" s="349"/>
      <c r="QZA18" s="349"/>
      <c r="QZB18" s="350"/>
      <c r="QZC18" s="348"/>
      <c r="QZD18" s="349"/>
      <c r="QZE18" s="349"/>
      <c r="QZF18" s="349"/>
      <c r="QZG18" s="350"/>
      <c r="QZH18" s="348"/>
      <c r="QZI18" s="349"/>
      <c r="QZJ18" s="349"/>
      <c r="QZK18" s="349"/>
      <c r="QZL18" s="350"/>
      <c r="QZM18" s="348"/>
      <c r="QZN18" s="349"/>
      <c r="QZO18" s="349"/>
      <c r="QZP18" s="349"/>
      <c r="QZQ18" s="350"/>
      <c r="QZR18" s="348"/>
      <c r="QZS18" s="349"/>
      <c r="QZT18" s="349"/>
      <c r="QZU18" s="349"/>
      <c r="QZV18" s="350"/>
      <c r="QZW18" s="348"/>
      <c r="QZX18" s="349"/>
      <c r="QZY18" s="349"/>
      <c r="QZZ18" s="349"/>
      <c r="RAA18" s="350"/>
      <c r="RAB18" s="348"/>
      <c r="RAC18" s="349"/>
      <c r="RAD18" s="349"/>
      <c r="RAE18" s="349"/>
      <c r="RAF18" s="350"/>
      <c r="RAG18" s="348"/>
      <c r="RAH18" s="349"/>
      <c r="RAI18" s="349"/>
      <c r="RAJ18" s="349"/>
      <c r="RAK18" s="350"/>
      <c r="RAL18" s="348"/>
      <c r="RAM18" s="349"/>
      <c r="RAN18" s="349"/>
      <c r="RAO18" s="349"/>
      <c r="RAP18" s="350"/>
      <c r="RAQ18" s="348"/>
      <c r="RAR18" s="349"/>
      <c r="RAS18" s="349"/>
      <c r="RAT18" s="349"/>
      <c r="RAU18" s="350"/>
      <c r="RAV18" s="348"/>
      <c r="RAW18" s="349"/>
      <c r="RAX18" s="349"/>
      <c r="RAY18" s="349"/>
      <c r="RAZ18" s="350"/>
      <c r="RBA18" s="348"/>
      <c r="RBB18" s="349"/>
      <c r="RBC18" s="349"/>
      <c r="RBD18" s="349"/>
      <c r="RBE18" s="350"/>
      <c r="RBF18" s="348"/>
      <c r="RBG18" s="349"/>
      <c r="RBH18" s="349"/>
      <c r="RBI18" s="349"/>
      <c r="RBJ18" s="350"/>
      <c r="RBK18" s="348"/>
      <c r="RBL18" s="349"/>
      <c r="RBM18" s="349"/>
      <c r="RBN18" s="349"/>
      <c r="RBO18" s="350"/>
      <c r="RBP18" s="348"/>
      <c r="RBQ18" s="349"/>
      <c r="RBR18" s="349"/>
      <c r="RBS18" s="349"/>
      <c r="RBT18" s="350"/>
      <c r="RBU18" s="348"/>
      <c r="RBV18" s="349"/>
      <c r="RBW18" s="349"/>
      <c r="RBX18" s="349"/>
      <c r="RBY18" s="350"/>
      <c r="RBZ18" s="348"/>
      <c r="RCA18" s="349"/>
      <c r="RCB18" s="349"/>
      <c r="RCC18" s="349"/>
      <c r="RCD18" s="350"/>
      <c r="RCE18" s="348"/>
      <c r="RCF18" s="349"/>
      <c r="RCG18" s="349"/>
      <c r="RCH18" s="349"/>
      <c r="RCI18" s="350"/>
      <c r="RCJ18" s="348"/>
      <c r="RCK18" s="349"/>
      <c r="RCL18" s="349"/>
      <c r="RCM18" s="349"/>
      <c r="RCN18" s="350"/>
      <c r="RCO18" s="348"/>
      <c r="RCP18" s="349"/>
      <c r="RCQ18" s="349"/>
      <c r="RCR18" s="349"/>
      <c r="RCS18" s="350"/>
      <c r="RCT18" s="348"/>
      <c r="RCU18" s="349"/>
      <c r="RCV18" s="349"/>
      <c r="RCW18" s="349"/>
      <c r="RCX18" s="350"/>
      <c r="RCY18" s="348"/>
      <c r="RCZ18" s="349"/>
      <c r="RDA18" s="349"/>
      <c r="RDB18" s="349"/>
      <c r="RDC18" s="350"/>
      <c r="RDD18" s="348"/>
      <c r="RDE18" s="349"/>
      <c r="RDF18" s="349"/>
      <c r="RDG18" s="349"/>
      <c r="RDH18" s="350"/>
      <c r="RDI18" s="348"/>
      <c r="RDJ18" s="349"/>
      <c r="RDK18" s="349"/>
      <c r="RDL18" s="349"/>
      <c r="RDM18" s="350"/>
      <c r="RDN18" s="348"/>
      <c r="RDO18" s="349"/>
      <c r="RDP18" s="349"/>
      <c r="RDQ18" s="349"/>
      <c r="RDR18" s="350"/>
      <c r="RDS18" s="348"/>
      <c r="RDT18" s="349"/>
      <c r="RDU18" s="349"/>
      <c r="RDV18" s="349"/>
      <c r="RDW18" s="350"/>
      <c r="RDX18" s="348"/>
      <c r="RDY18" s="349"/>
      <c r="RDZ18" s="349"/>
      <c r="REA18" s="349"/>
      <c r="REB18" s="350"/>
      <c r="REC18" s="348"/>
      <c r="RED18" s="349"/>
      <c r="REE18" s="349"/>
      <c r="REF18" s="349"/>
      <c r="REG18" s="350"/>
      <c r="REH18" s="348"/>
      <c r="REI18" s="349"/>
      <c r="REJ18" s="349"/>
      <c r="REK18" s="349"/>
      <c r="REL18" s="350"/>
      <c r="REM18" s="348"/>
      <c r="REN18" s="349"/>
      <c r="REO18" s="349"/>
      <c r="REP18" s="349"/>
      <c r="REQ18" s="350"/>
      <c r="RER18" s="348"/>
      <c r="RES18" s="349"/>
      <c r="RET18" s="349"/>
      <c r="REU18" s="349"/>
      <c r="REV18" s="350"/>
      <c r="REW18" s="348"/>
      <c r="REX18" s="349"/>
      <c r="REY18" s="349"/>
      <c r="REZ18" s="349"/>
      <c r="RFA18" s="350"/>
      <c r="RFB18" s="348"/>
      <c r="RFC18" s="349"/>
      <c r="RFD18" s="349"/>
      <c r="RFE18" s="349"/>
      <c r="RFF18" s="350"/>
      <c r="RFG18" s="348"/>
      <c r="RFH18" s="349"/>
      <c r="RFI18" s="349"/>
      <c r="RFJ18" s="349"/>
      <c r="RFK18" s="350"/>
      <c r="RFL18" s="348"/>
      <c r="RFM18" s="349"/>
      <c r="RFN18" s="349"/>
      <c r="RFO18" s="349"/>
      <c r="RFP18" s="350"/>
      <c r="RFQ18" s="348"/>
      <c r="RFR18" s="349"/>
      <c r="RFS18" s="349"/>
      <c r="RFT18" s="349"/>
      <c r="RFU18" s="350"/>
      <c r="RFV18" s="348"/>
      <c r="RFW18" s="349"/>
      <c r="RFX18" s="349"/>
      <c r="RFY18" s="349"/>
      <c r="RFZ18" s="350"/>
      <c r="RGA18" s="348"/>
      <c r="RGB18" s="349"/>
      <c r="RGC18" s="349"/>
      <c r="RGD18" s="349"/>
      <c r="RGE18" s="350"/>
      <c r="RGF18" s="348"/>
      <c r="RGG18" s="349"/>
      <c r="RGH18" s="349"/>
      <c r="RGI18" s="349"/>
      <c r="RGJ18" s="350"/>
      <c r="RGK18" s="348"/>
      <c r="RGL18" s="349"/>
      <c r="RGM18" s="349"/>
      <c r="RGN18" s="349"/>
      <c r="RGO18" s="350"/>
      <c r="RGP18" s="348"/>
      <c r="RGQ18" s="349"/>
      <c r="RGR18" s="349"/>
      <c r="RGS18" s="349"/>
      <c r="RGT18" s="350"/>
      <c r="RGU18" s="348"/>
      <c r="RGV18" s="349"/>
      <c r="RGW18" s="349"/>
      <c r="RGX18" s="349"/>
      <c r="RGY18" s="350"/>
      <c r="RGZ18" s="348"/>
      <c r="RHA18" s="349"/>
      <c r="RHB18" s="349"/>
      <c r="RHC18" s="349"/>
      <c r="RHD18" s="350"/>
      <c r="RHE18" s="348"/>
      <c r="RHF18" s="349"/>
      <c r="RHG18" s="349"/>
      <c r="RHH18" s="349"/>
      <c r="RHI18" s="350"/>
      <c r="RHJ18" s="348"/>
      <c r="RHK18" s="349"/>
      <c r="RHL18" s="349"/>
      <c r="RHM18" s="349"/>
      <c r="RHN18" s="350"/>
      <c r="RHO18" s="348"/>
      <c r="RHP18" s="349"/>
      <c r="RHQ18" s="349"/>
      <c r="RHR18" s="349"/>
      <c r="RHS18" s="350"/>
      <c r="RHT18" s="348"/>
      <c r="RHU18" s="349"/>
      <c r="RHV18" s="349"/>
      <c r="RHW18" s="349"/>
      <c r="RHX18" s="350"/>
      <c r="RHY18" s="348"/>
      <c r="RHZ18" s="349"/>
      <c r="RIA18" s="349"/>
      <c r="RIB18" s="349"/>
      <c r="RIC18" s="350"/>
      <c r="RID18" s="348"/>
      <c r="RIE18" s="349"/>
      <c r="RIF18" s="349"/>
      <c r="RIG18" s="349"/>
      <c r="RIH18" s="350"/>
      <c r="RII18" s="348"/>
      <c r="RIJ18" s="349"/>
      <c r="RIK18" s="349"/>
      <c r="RIL18" s="349"/>
      <c r="RIM18" s="350"/>
      <c r="RIN18" s="348"/>
      <c r="RIO18" s="349"/>
      <c r="RIP18" s="349"/>
      <c r="RIQ18" s="349"/>
      <c r="RIR18" s="350"/>
      <c r="RIS18" s="348"/>
      <c r="RIT18" s="349"/>
      <c r="RIU18" s="349"/>
      <c r="RIV18" s="349"/>
      <c r="RIW18" s="350"/>
      <c r="RIX18" s="348"/>
      <c r="RIY18" s="349"/>
      <c r="RIZ18" s="349"/>
      <c r="RJA18" s="349"/>
      <c r="RJB18" s="350"/>
      <c r="RJC18" s="348"/>
      <c r="RJD18" s="349"/>
      <c r="RJE18" s="349"/>
      <c r="RJF18" s="349"/>
      <c r="RJG18" s="350"/>
      <c r="RJH18" s="348"/>
      <c r="RJI18" s="349"/>
      <c r="RJJ18" s="349"/>
      <c r="RJK18" s="349"/>
      <c r="RJL18" s="350"/>
      <c r="RJM18" s="348"/>
      <c r="RJN18" s="349"/>
      <c r="RJO18" s="349"/>
      <c r="RJP18" s="349"/>
      <c r="RJQ18" s="350"/>
      <c r="RJR18" s="348"/>
      <c r="RJS18" s="349"/>
      <c r="RJT18" s="349"/>
      <c r="RJU18" s="349"/>
      <c r="RJV18" s="350"/>
      <c r="RJW18" s="348"/>
      <c r="RJX18" s="349"/>
      <c r="RJY18" s="349"/>
      <c r="RJZ18" s="349"/>
      <c r="RKA18" s="350"/>
      <c r="RKB18" s="348"/>
      <c r="RKC18" s="349"/>
      <c r="RKD18" s="349"/>
      <c r="RKE18" s="349"/>
      <c r="RKF18" s="350"/>
      <c r="RKG18" s="348"/>
      <c r="RKH18" s="349"/>
      <c r="RKI18" s="349"/>
      <c r="RKJ18" s="349"/>
      <c r="RKK18" s="350"/>
      <c r="RKL18" s="348"/>
      <c r="RKM18" s="349"/>
      <c r="RKN18" s="349"/>
      <c r="RKO18" s="349"/>
      <c r="RKP18" s="350"/>
      <c r="RKQ18" s="348"/>
      <c r="RKR18" s="349"/>
      <c r="RKS18" s="349"/>
      <c r="RKT18" s="349"/>
      <c r="RKU18" s="350"/>
      <c r="RKV18" s="348"/>
      <c r="RKW18" s="349"/>
      <c r="RKX18" s="349"/>
      <c r="RKY18" s="349"/>
      <c r="RKZ18" s="350"/>
      <c r="RLA18" s="348"/>
      <c r="RLB18" s="349"/>
      <c r="RLC18" s="349"/>
      <c r="RLD18" s="349"/>
      <c r="RLE18" s="350"/>
      <c r="RLF18" s="348"/>
      <c r="RLG18" s="349"/>
      <c r="RLH18" s="349"/>
      <c r="RLI18" s="349"/>
      <c r="RLJ18" s="350"/>
      <c r="RLK18" s="348"/>
      <c r="RLL18" s="349"/>
      <c r="RLM18" s="349"/>
      <c r="RLN18" s="349"/>
      <c r="RLO18" s="350"/>
      <c r="RLP18" s="348"/>
      <c r="RLQ18" s="349"/>
      <c r="RLR18" s="349"/>
      <c r="RLS18" s="349"/>
      <c r="RLT18" s="350"/>
      <c r="RLU18" s="348"/>
      <c r="RLV18" s="349"/>
      <c r="RLW18" s="349"/>
      <c r="RLX18" s="349"/>
      <c r="RLY18" s="350"/>
      <c r="RLZ18" s="348"/>
      <c r="RMA18" s="349"/>
      <c r="RMB18" s="349"/>
      <c r="RMC18" s="349"/>
      <c r="RMD18" s="350"/>
      <c r="RME18" s="348"/>
      <c r="RMF18" s="349"/>
      <c r="RMG18" s="349"/>
      <c r="RMH18" s="349"/>
      <c r="RMI18" s="350"/>
      <c r="RMJ18" s="348"/>
      <c r="RMK18" s="349"/>
      <c r="RML18" s="349"/>
      <c r="RMM18" s="349"/>
      <c r="RMN18" s="350"/>
      <c r="RMO18" s="348"/>
      <c r="RMP18" s="349"/>
      <c r="RMQ18" s="349"/>
      <c r="RMR18" s="349"/>
      <c r="RMS18" s="350"/>
      <c r="RMT18" s="348"/>
      <c r="RMU18" s="349"/>
      <c r="RMV18" s="349"/>
      <c r="RMW18" s="349"/>
      <c r="RMX18" s="350"/>
      <c r="RMY18" s="348"/>
      <c r="RMZ18" s="349"/>
      <c r="RNA18" s="349"/>
      <c r="RNB18" s="349"/>
      <c r="RNC18" s="350"/>
      <c r="RND18" s="348"/>
      <c r="RNE18" s="349"/>
      <c r="RNF18" s="349"/>
      <c r="RNG18" s="349"/>
      <c r="RNH18" s="350"/>
      <c r="RNI18" s="348"/>
      <c r="RNJ18" s="349"/>
      <c r="RNK18" s="349"/>
      <c r="RNL18" s="349"/>
      <c r="RNM18" s="350"/>
      <c r="RNN18" s="348"/>
      <c r="RNO18" s="349"/>
      <c r="RNP18" s="349"/>
      <c r="RNQ18" s="349"/>
      <c r="RNR18" s="350"/>
      <c r="RNS18" s="348"/>
      <c r="RNT18" s="349"/>
      <c r="RNU18" s="349"/>
      <c r="RNV18" s="349"/>
      <c r="RNW18" s="350"/>
      <c r="RNX18" s="348"/>
      <c r="RNY18" s="349"/>
      <c r="RNZ18" s="349"/>
      <c r="ROA18" s="349"/>
      <c r="ROB18" s="350"/>
      <c r="ROC18" s="348"/>
      <c r="ROD18" s="349"/>
      <c r="ROE18" s="349"/>
      <c r="ROF18" s="349"/>
      <c r="ROG18" s="350"/>
      <c r="ROH18" s="348"/>
      <c r="ROI18" s="349"/>
      <c r="ROJ18" s="349"/>
      <c r="ROK18" s="349"/>
      <c r="ROL18" s="350"/>
      <c r="ROM18" s="348"/>
      <c r="RON18" s="349"/>
      <c r="ROO18" s="349"/>
      <c r="ROP18" s="349"/>
      <c r="ROQ18" s="350"/>
      <c r="ROR18" s="348"/>
      <c r="ROS18" s="349"/>
      <c r="ROT18" s="349"/>
      <c r="ROU18" s="349"/>
      <c r="ROV18" s="350"/>
      <c r="ROW18" s="348"/>
      <c r="ROX18" s="349"/>
      <c r="ROY18" s="349"/>
      <c r="ROZ18" s="349"/>
      <c r="RPA18" s="350"/>
      <c r="RPB18" s="348"/>
      <c r="RPC18" s="349"/>
      <c r="RPD18" s="349"/>
      <c r="RPE18" s="349"/>
      <c r="RPF18" s="350"/>
      <c r="RPG18" s="348"/>
      <c r="RPH18" s="349"/>
      <c r="RPI18" s="349"/>
      <c r="RPJ18" s="349"/>
      <c r="RPK18" s="350"/>
      <c r="RPL18" s="348"/>
      <c r="RPM18" s="349"/>
      <c r="RPN18" s="349"/>
      <c r="RPO18" s="349"/>
      <c r="RPP18" s="350"/>
      <c r="RPQ18" s="348"/>
      <c r="RPR18" s="349"/>
      <c r="RPS18" s="349"/>
      <c r="RPT18" s="349"/>
      <c r="RPU18" s="350"/>
      <c r="RPV18" s="348"/>
      <c r="RPW18" s="349"/>
      <c r="RPX18" s="349"/>
      <c r="RPY18" s="349"/>
      <c r="RPZ18" s="350"/>
      <c r="RQA18" s="348"/>
      <c r="RQB18" s="349"/>
      <c r="RQC18" s="349"/>
      <c r="RQD18" s="349"/>
      <c r="RQE18" s="350"/>
      <c r="RQF18" s="348"/>
      <c r="RQG18" s="349"/>
      <c r="RQH18" s="349"/>
      <c r="RQI18" s="349"/>
      <c r="RQJ18" s="350"/>
      <c r="RQK18" s="348"/>
      <c r="RQL18" s="349"/>
      <c r="RQM18" s="349"/>
      <c r="RQN18" s="349"/>
      <c r="RQO18" s="350"/>
      <c r="RQP18" s="348"/>
      <c r="RQQ18" s="349"/>
      <c r="RQR18" s="349"/>
      <c r="RQS18" s="349"/>
      <c r="RQT18" s="350"/>
      <c r="RQU18" s="348"/>
      <c r="RQV18" s="349"/>
      <c r="RQW18" s="349"/>
      <c r="RQX18" s="349"/>
      <c r="RQY18" s="350"/>
      <c r="RQZ18" s="348"/>
      <c r="RRA18" s="349"/>
      <c r="RRB18" s="349"/>
      <c r="RRC18" s="349"/>
      <c r="RRD18" s="350"/>
      <c r="RRE18" s="348"/>
      <c r="RRF18" s="349"/>
      <c r="RRG18" s="349"/>
      <c r="RRH18" s="349"/>
      <c r="RRI18" s="350"/>
      <c r="RRJ18" s="348"/>
      <c r="RRK18" s="349"/>
      <c r="RRL18" s="349"/>
      <c r="RRM18" s="349"/>
      <c r="RRN18" s="350"/>
      <c r="RRO18" s="348"/>
      <c r="RRP18" s="349"/>
      <c r="RRQ18" s="349"/>
      <c r="RRR18" s="349"/>
      <c r="RRS18" s="350"/>
      <c r="RRT18" s="348"/>
      <c r="RRU18" s="349"/>
      <c r="RRV18" s="349"/>
      <c r="RRW18" s="349"/>
      <c r="RRX18" s="350"/>
      <c r="RRY18" s="348"/>
      <c r="RRZ18" s="349"/>
      <c r="RSA18" s="349"/>
      <c r="RSB18" s="349"/>
      <c r="RSC18" s="350"/>
      <c r="RSD18" s="348"/>
      <c r="RSE18" s="349"/>
      <c r="RSF18" s="349"/>
      <c r="RSG18" s="349"/>
      <c r="RSH18" s="350"/>
      <c r="RSI18" s="348"/>
      <c r="RSJ18" s="349"/>
      <c r="RSK18" s="349"/>
      <c r="RSL18" s="349"/>
      <c r="RSM18" s="350"/>
      <c r="RSN18" s="348"/>
      <c r="RSO18" s="349"/>
      <c r="RSP18" s="349"/>
      <c r="RSQ18" s="349"/>
      <c r="RSR18" s="350"/>
      <c r="RSS18" s="348"/>
      <c r="RST18" s="349"/>
      <c r="RSU18" s="349"/>
      <c r="RSV18" s="349"/>
      <c r="RSW18" s="350"/>
      <c r="RSX18" s="348"/>
      <c r="RSY18" s="349"/>
      <c r="RSZ18" s="349"/>
      <c r="RTA18" s="349"/>
      <c r="RTB18" s="350"/>
      <c r="RTC18" s="348"/>
      <c r="RTD18" s="349"/>
      <c r="RTE18" s="349"/>
      <c r="RTF18" s="349"/>
      <c r="RTG18" s="350"/>
      <c r="RTH18" s="348"/>
      <c r="RTI18" s="349"/>
      <c r="RTJ18" s="349"/>
      <c r="RTK18" s="349"/>
      <c r="RTL18" s="350"/>
      <c r="RTM18" s="348"/>
      <c r="RTN18" s="349"/>
      <c r="RTO18" s="349"/>
      <c r="RTP18" s="349"/>
      <c r="RTQ18" s="350"/>
      <c r="RTR18" s="348"/>
      <c r="RTS18" s="349"/>
      <c r="RTT18" s="349"/>
      <c r="RTU18" s="349"/>
      <c r="RTV18" s="350"/>
      <c r="RTW18" s="348"/>
      <c r="RTX18" s="349"/>
      <c r="RTY18" s="349"/>
      <c r="RTZ18" s="349"/>
      <c r="RUA18" s="350"/>
      <c r="RUB18" s="348"/>
      <c r="RUC18" s="349"/>
      <c r="RUD18" s="349"/>
      <c r="RUE18" s="349"/>
      <c r="RUF18" s="350"/>
      <c r="RUG18" s="348"/>
      <c r="RUH18" s="349"/>
      <c r="RUI18" s="349"/>
      <c r="RUJ18" s="349"/>
      <c r="RUK18" s="350"/>
      <c r="RUL18" s="348"/>
      <c r="RUM18" s="349"/>
      <c r="RUN18" s="349"/>
      <c r="RUO18" s="349"/>
      <c r="RUP18" s="350"/>
      <c r="RUQ18" s="348"/>
      <c r="RUR18" s="349"/>
      <c r="RUS18" s="349"/>
      <c r="RUT18" s="349"/>
      <c r="RUU18" s="350"/>
      <c r="RUV18" s="348"/>
      <c r="RUW18" s="349"/>
      <c r="RUX18" s="349"/>
      <c r="RUY18" s="349"/>
      <c r="RUZ18" s="350"/>
      <c r="RVA18" s="348"/>
      <c r="RVB18" s="349"/>
      <c r="RVC18" s="349"/>
      <c r="RVD18" s="349"/>
      <c r="RVE18" s="350"/>
      <c r="RVF18" s="348"/>
      <c r="RVG18" s="349"/>
      <c r="RVH18" s="349"/>
      <c r="RVI18" s="349"/>
      <c r="RVJ18" s="350"/>
      <c r="RVK18" s="348"/>
      <c r="RVL18" s="349"/>
      <c r="RVM18" s="349"/>
      <c r="RVN18" s="349"/>
      <c r="RVO18" s="350"/>
      <c r="RVP18" s="348"/>
      <c r="RVQ18" s="349"/>
      <c r="RVR18" s="349"/>
      <c r="RVS18" s="349"/>
      <c r="RVT18" s="350"/>
      <c r="RVU18" s="348"/>
      <c r="RVV18" s="349"/>
      <c r="RVW18" s="349"/>
      <c r="RVX18" s="349"/>
      <c r="RVY18" s="350"/>
      <c r="RVZ18" s="348"/>
      <c r="RWA18" s="349"/>
      <c r="RWB18" s="349"/>
      <c r="RWC18" s="349"/>
      <c r="RWD18" s="350"/>
      <c r="RWE18" s="348"/>
      <c r="RWF18" s="349"/>
      <c r="RWG18" s="349"/>
      <c r="RWH18" s="349"/>
      <c r="RWI18" s="350"/>
      <c r="RWJ18" s="348"/>
      <c r="RWK18" s="349"/>
      <c r="RWL18" s="349"/>
      <c r="RWM18" s="349"/>
      <c r="RWN18" s="350"/>
      <c r="RWO18" s="348"/>
      <c r="RWP18" s="349"/>
      <c r="RWQ18" s="349"/>
      <c r="RWR18" s="349"/>
      <c r="RWS18" s="350"/>
      <c r="RWT18" s="348"/>
      <c r="RWU18" s="349"/>
      <c r="RWV18" s="349"/>
      <c r="RWW18" s="349"/>
      <c r="RWX18" s="350"/>
      <c r="RWY18" s="348"/>
      <c r="RWZ18" s="349"/>
      <c r="RXA18" s="349"/>
      <c r="RXB18" s="349"/>
      <c r="RXC18" s="350"/>
      <c r="RXD18" s="348"/>
      <c r="RXE18" s="349"/>
      <c r="RXF18" s="349"/>
      <c r="RXG18" s="349"/>
      <c r="RXH18" s="350"/>
      <c r="RXI18" s="348"/>
      <c r="RXJ18" s="349"/>
      <c r="RXK18" s="349"/>
      <c r="RXL18" s="349"/>
      <c r="RXM18" s="350"/>
      <c r="RXN18" s="348"/>
      <c r="RXO18" s="349"/>
      <c r="RXP18" s="349"/>
      <c r="RXQ18" s="349"/>
      <c r="RXR18" s="350"/>
      <c r="RXS18" s="348"/>
      <c r="RXT18" s="349"/>
      <c r="RXU18" s="349"/>
      <c r="RXV18" s="349"/>
      <c r="RXW18" s="350"/>
      <c r="RXX18" s="348"/>
      <c r="RXY18" s="349"/>
      <c r="RXZ18" s="349"/>
      <c r="RYA18" s="349"/>
      <c r="RYB18" s="350"/>
      <c r="RYC18" s="348"/>
      <c r="RYD18" s="349"/>
      <c r="RYE18" s="349"/>
      <c r="RYF18" s="349"/>
      <c r="RYG18" s="350"/>
      <c r="RYH18" s="348"/>
      <c r="RYI18" s="349"/>
      <c r="RYJ18" s="349"/>
      <c r="RYK18" s="349"/>
      <c r="RYL18" s="350"/>
      <c r="RYM18" s="348"/>
      <c r="RYN18" s="349"/>
      <c r="RYO18" s="349"/>
      <c r="RYP18" s="349"/>
      <c r="RYQ18" s="350"/>
      <c r="RYR18" s="348"/>
      <c r="RYS18" s="349"/>
      <c r="RYT18" s="349"/>
      <c r="RYU18" s="349"/>
      <c r="RYV18" s="350"/>
      <c r="RYW18" s="348"/>
      <c r="RYX18" s="349"/>
      <c r="RYY18" s="349"/>
      <c r="RYZ18" s="349"/>
      <c r="RZA18" s="350"/>
      <c r="RZB18" s="348"/>
      <c r="RZC18" s="349"/>
      <c r="RZD18" s="349"/>
      <c r="RZE18" s="349"/>
      <c r="RZF18" s="350"/>
      <c r="RZG18" s="348"/>
      <c r="RZH18" s="349"/>
      <c r="RZI18" s="349"/>
      <c r="RZJ18" s="349"/>
      <c r="RZK18" s="350"/>
      <c r="RZL18" s="348"/>
      <c r="RZM18" s="349"/>
      <c r="RZN18" s="349"/>
      <c r="RZO18" s="349"/>
      <c r="RZP18" s="350"/>
      <c r="RZQ18" s="348"/>
      <c r="RZR18" s="349"/>
      <c r="RZS18" s="349"/>
      <c r="RZT18" s="349"/>
      <c r="RZU18" s="350"/>
      <c r="RZV18" s="348"/>
      <c r="RZW18" s="349"/>
      <c r="RZX18" s="349"/>
      <c r="RZY18" s="349"/>
      <c r="RZZ18" s="350"/>
      <c r="SAA18" s="348"/>
      <c r="SAB18" s="349"/>
      <c r="SAC18" s="349"/>
      <c r="SAD18" s="349"/>
      <c r="SAE18" s="350"/>
      <c r="SAF18" s="348"/>
      <c r="SAG18" s="349"/>
      <c r="SAH18" s="349"/>
      <c r="SAI18" s="349"/>
      <c r="SAJ18" s="350"/>
      <c r="SAK18" s="348"/>
      <c r="SAL18" s="349"/>
      <c r="SAM18" s="349"/>
      <c r="SAN18" s="349"/>
      <c r="SAO18" s="350"/>
      <c r="SAP18" s="348"/>
      <c r="SAQ18" s="349"/>
      <c r="SAR18" s="349"/>
      <c r="SAS18" s="349"/>
      <c r="SAT18" s="350"/>
      <c r="SAU18" s="348"/>
      <c r="SAV18" s="349"/>
      <c r="SAW18" s="349"/>
      <c r="SAX18" s="349"/>
      <c r="SAY18" s="350"/>
      <c r="SAZ18" s="348"/>
      <c r="SBA18" s="349"/>
      <c r="SBB18" s="349"/>
      <c r="SBC18" s="349"/>
      <c r="SBD18" s="350"/>
      <c r="SBE18" s="348"/>
      <c r="SBF18" s="349"/>
      <c r="SBG18" s="349"/>
      <c r="SBH18" s="349"/>
      <c r="SBI18" s="350"/>
      <c r="SBJ18" s="348"/>
      <c r="SBK18" s="349"/>
      <c r="SBL18" s="349"/>
      <c r="SBM18" s="349"/>
      <c r="SBN18" s="350"/>
      <c r="SBO18" s="348"/>
      <c r="SBP18" s="349"/>
      <c r="SBQ18" s="349"/>
      <c r="SBR18" s="349"/>
      <c r="SBS18" s="350"/>
      <c r="SBT18" s="348"/>
      <c r="SBU18" s="349"/>
      <c r="SBV18" s="349"/>
      <c r="SBW18" s="349"/>
      <c r="SBX18" s="350"/>
      <c r="SBY18" s="348"/>
      <c r="SBZ18" s="349"/>
      <c r="SCA18" s="349"/>
      <c r="SCB18" s="349"/>
      <c r="SCC18" s="350"/>
      <c r="SCD18" s="348"/>
      <c r="SCE18" s="349"/>
      <c r="SCF18" s="349"/>
      <c r="SCG18" s="349"/>
      <c r="SCH18" s="350"/>
      <c r="SCI18" s="348"/>
      <c r="SCJ18" s="349"/>
      <c r="SCK18" s="349"/>
      <c r="SCL18" s="349"/>
      <c r="SCM18" s="350"/>
      <c r="SCN18" s="348"/>
      <c r="SCO18" s="349"/>
      <c r="SCP18" s="349"/>
      <c r="SCQ18" s="349"/>
      <c r="SCR18" s="350"/>
      <c r="SCS18" s="348"/>
      <c r="SCT18" s="349"/>
      <c r="SCU18" s="349"/>
      <c r="SCV18" s="349"/>
      <c r="SCW18" s="350"/>
      <c r="SCX18" s="348"/>
      <c r="SCY18" s="349"/>
      <c r="SCZ18" s="349"/>
      <c r="SDA18" s="349"/>
      <c r="SDB18" s="350"/>
      <c r="SDC18" s="348"/>
      <c r="SDD18" s="349"/>
      <c r="SDE18" s="349"/>
      <c r="SDF18" s="349"/>
      <c r="SDG18" s="350"/>
      <c r="SDH18" s="348"/>
      <c r="SDI18" s="349"/>
      <c r="SDJ18" s="349"/>
      <c r="SDK18" s="349"/>
      <c r="SDL18" s="350"/>
      <c r="SDM18" s="348"/>
      <c r="SDN18" s="349"/>
      <c r="SDO18" s="349"/>
      <c r="SDP18" s="349"/>
      <c r="SDQ18" s="350"/>
      <c r="SDR18" s="348"/>
      <c r="SDS18" s="349"/>
      <c r="SDT18" s="349"/>
      <c r="SDU18" s="349"/>
      <c r="SDV18" s="350"/>
      <c r="SDW18" s="348"/>
      <c r="SDX18" s="349"/>
      <c r="SDY18" s="349"/>
      <c r="SDZ18" s="349"/>
      <c r="SEA18" s="350"/>
      <c r="SEB18" s="348"/>
      <c r="SEC18" s="349"/>
      <c r="SED18" s="349"/>
      <c r="SEE18" s="349"/>
      <c r="SEF18" s="350"/>
      <c r="SEG18" s="348"/>
      <c r="SEH18" s="349"/>
      <c r="SEI18" s="349"/>
      <c r="SEJ18" s="349"/>
      <c r="SEK18" s="350"/>
      <c r="SEL18" s="348"/>
      <c r="SEM18" s="349"/>
      <c r="SEN18" s="349"/>
      <c r="SEO18" s="349"/>
      <c r="SEP18" s="350"/>
      <c r="SEQ18" s="348"/>
      <c r="SER18" s="349"/>
      <c r="SES18" s="349"/>
      <c r="SET18" s="349"/>
      <c r="SEU18" s="350"/>
      <c r="SEV18" s="348"/>
      <c r="SEW18" s="349"/>
      <c r="SEX18" s="349"/>
      <c r="SEY18" s="349"/>
      <c r="SEZ18" s="350"/>
      <c r="SFA18" s="348"/>
      <c r="SFB18" s="349"/>
      <c r="SFC18" s="349"/>
      <c r="SFD18" s="349"/>
      <c r="SFE18" s="350"/>
      <c r="SFF18" s="348"/>
      <c r="SFG18" s="349"/>
      <c r="SFH18" s="349"/>
      <c r="SFI18" s="349"/>
      <c r="SFJ18" s="350"/>
      <c r="SFK18" s="348"/>
      <c r="SFL18" s="349"/>
      <c r="SFM18" s="349"/>
      <c r="SFN18" s="349"/>
      <c r="SFO18" s="350"/>
      <c r="SFP18" s="348"/>
      <c r="SFQ18" s="349"/>
      <c r="SFR18" s="349"/>
      <c r="SFS18" s="349"/>
      <c r="SFT18" s="350"/>
      <c r="SFU18" s="348"/>
      <c r="SFV18" s="349"/>
      <c r="SFW18" s="349"/>
      <c r="SFX18" s="349"/>
      <c r="SFY18" s="350"/>
      <c r="SFZ18" s="348"/>
      <c r="SGA18" s="349"/>
      <c r="SGB18" s="349"/>
      <c r="SGC18" s="349"/>
      <c r="SGD18" s="350"/>
      <c r="SGE18" s="348"/>
      <c r="SGF18" s="349"/>
      <c r="SGG18" s="349"/>
      <c r="SGH18" s="349"/>
      <c r="SGI18" s="350"/>
      <c r="SGJ18" s="348"/>
      <c r="SGK18" s="349"/>
      <c r="SGL18" s="349"/>
      <c r="SGM18" s="349"/>
      <c r="SGN18" s="350"/>
      <c r="SGO18" s="348"/>
      <c r="SGP18" s="349"/>
      <c r="SGQ18" s="349"/>
      <c r="SGR18" s="349"/>
      <c r="SGS18" s="350"/>
      <c r="SGT18" s="348"/>
      <c r="SGU18" s="349"/>
      <c r="SGV18" s="349"/>
      <c r="SGW18" s="349"/>
      <c r="SGX18" s="350"/>
      <c r="SGY18" s="348"/>
      <c r="SGZ18" s="349"/>
      <c r="SHA18" s="349"/>
      <c r="SHB18" s="349"/>
      <c r="SHC18" s="350"/>
      <c r="SHD18" s="348"/>
      <c r="SHE18" s="349"/>
      <c r="SHF18" s="349"/>
      <c r="SHG18" s="349"/>
      <c r="SHH18" s="350"/>
      <c r="SHI18" s="348"/>
      <c r="SHJ18" s="349"/>
      <c r="SHK18" s="349"/>
      <c r="SHL18" s="349"/>
      <c r="SHM18" s="350"/>
      <c r="SHN18" s="348"/>
      <c r="SHO18" s="349"/>
      <c r="SHP18" s="349"/>
      <c r="SHQ18" s="349"/>
      <c r="SHR18" s="350"/>
      <c r="SHS18" s="348"/>
      <c r="SHT18" s="349"/>
      <c r="SHU18" s="349"/>
      <c r="SHV18" s="349"/>
      <c r="SHW18" s="350"/>
      <c r="SHX18" s="348"/>
      <c r="SHY18" s="349"/>
      <c r="SHZ18" s="349"/>
      <c r="SIA18" s="349"/>
      <c r="SIB18" s="350"/>
      <c r="SIC18" s="348"/>
      <c r="SID18" s="349"/>
      <c r="SIE18" s="349"/>
      <c r="SIF18" s="349"/>
      <c r="SIG18" s="350"/>
      <c r="SIH18" s="348"/>
      <c r="SII18" s="349"/>
      <c r="SIJ18" s="349"/>
      <c r="SIK18" s="349"/>
      <c r="SIL18" s="350"/>
      <c r="SIM18" s="348"/>
      <c r="SIN18" s="349"/>
      <c r="SIO18" s="349"/>
      <c r="SIP18" s="349"/>
      <c r="SIQ18" s="350"/>
      <c r="SIR18" s="348"/>
      <c r="SIS18" s="349"/>
      <c r="SIT18" s="349"/>
      <c r="SIU18" s="349"/>
      <c r="SIV18" s="350"/>
      <c r="SIW18" s="348"/>
      <c r="SIX18" s="349"/>
      <c r="SIY18" s="349"/>
      <c r="SIZ18" s="349"/>
      <c r="SJA18" s="350"/>
      <c r="SJB18" s="348"/>
      <c r="SJC18" s="349"/>
      <c r="SJD18" s="349"/>
      <c r="SJE18" s="349"/>
      <c r="SJF18" s="350"/>
      <c r="SJG18" s="348"/>
      <c r="SJH18" s="349"/>
      <c r="SJI18" s="349"/>
      <c r="SJJ18" s="349"/>
      <c r="SJK18" s="350"/>
      <c r="SJL18" s="348"/>
      <c r="SJM18" s="349"/>
      <c r="SJN18" s="349"/>
      <c r="SJO18" s="349"/>
      <c r="SJP18" s="350"/>
      <c r="SJQ18" s="348"/>
      <c r="SJR18" s="349"/>
      <c r="SJS18" s="349"/>
      <c r="SJT18" s="349"/>
      <c r="SJU18" s="350"/>
      <c r="SJV18" s="348"/>
      <c r="SJW18" s="349"/>
      <c r="SJX18" s="349"/>
      <c r="SJY18" s="349"/>
      <c r="SJZ18" s="350"/>
      <c r="SKA18" s="348"/>
      <c r="SKB18" s="349"/>
      <c r="SKC18" s="349"/>
      <c r="SKD18" s="349"/>
      <c r="SKE18" s="350"/>
      <c r="SKF18" s="348"/>
      <c r="SKG18" s="349"/>
      <c r="SKH18" s="349"/>
      <c r="SKI18" s="349"/>
      <c r="SKJ18" s="350"/>
      <c r="SKK18" s="348"/>
      <c r="SKL18" s="349"/>
      <c r="SKM18" s="349"/>
      <c r="SKN18" s="349"/>
      <c r="SKO18" s="350"/>
      <c r="SKP18" s="348"/>
      <c r="SKQ18" s="349"/>
      <c r="SKR18" s="349"/>
      <c r="SKS18" s="349"/>
      <c r="SKT18" s="350"/>
      <c r="SKU18" s="348"/>
      <c r="SKV18" s="349"/>
      <c r="SKW18" s="349"/>
      <c r="SKX18" s="349"/>
      <c r="SKY18" s="350"/>
      <c r="SKZ18" s="348"/>
      <c r="SLA18" s="349"/>
      <c r="SLB18" s="349"/>
      <c r="SLC18" s="349"/>
      <c r="SLD18" s="350"/>
      <c r="SLE18" s="348"/>
      <c r="SLF18" s="349"/>
      <c r="SLG18" s="349"/>
      <c r="SLH18" s="349"/>
      <c r="SLI18" s="350"/>
      <c r="SLJ18" s="348"/>
      <c r="SLK18" s="349"/>
      <c r="SLL18" s="349"/>
      <c r="SLM18" s="349"/>
      <c r="SLN18" s="350"/>
      <c r="SLO18" s="348"/>
      <c r="SLP18" s="349"/>
      <c r="SLQ18" s="349"/>
      <c r="SLR18" s="349"/>
      <c r="SLS18" s="350"/>
      <c r="SLT18" s="348"/>
      <c r="SLU18" s="349"/>
      <c r="SLV18" s="349"/>
      <c r="SLW18" s="349"/>
      <c r="SLX18" s="350"/>
      <c r="SLY18" s="348"/>
      <c r="SLZ18" s="349"/>
      <c r="SMA18" s="349"/>
      <c r="SMB18" s="349"/>
      <c r="SMC18" s="350"/>
      <c r="SMD18" s="348"/>
      <c r="SME18" s="349"/>
      <c r="SMF18" s="349"/>
      <c r="SMG18" s="349"/>
      <c r="SMH18" s="350"/>
      <c r="SMI18" s="348"/>
      <c r="SMJ18" s="349"/>
      <c r="SMK18" s="349"/>
      <c r="SML18" s="349"/>
      <c r="SMM18" s="350"/>
      <c r="SMN18" s="348"/>
      <c r="SMO18" s="349"/>
      <c r="SMP18" s="349"/>
      <c r="SMQ18" s="349"/>
      <c r="SMR18" s="350"/>
      <c r="SMS18" s="348"/>
      <c r="SMT18" s="349"/>
      <c r="SMU18" s="349"/>
      <c r="SMV18" s="349"/>
      <c r="SMW18" s="350"/>
      <c r="SMX18" s="348"/>
      <c r="SMY18" s="349"/>
      <c r="SMZ18" s="349"/>
      <c r="SNA18" s="349"/>
      <c r="SNB18" s="350"/>
      <c r="SNC18" s="348"/>
      <c r="SND18" s="349"/>
      <c r="SNE18" s="349"/>
      <c r="SNF18" s="349"/>
      <c r="SNG18" s="350"/>
      <c r="SNH18" s="348"/>
      <c r="SNI18" s="349"/>
      <c r="SNJ18" s="349"/>
      <c r="SNK18" s="349"/>
      <c r="SNL18" s="350"/>
      <c r="SNM18" s="348"/>
      <c r="SNN18" s="349"/>
      <c r="SNO18" s="349"/>
      <c r="SNP18" s="349"/>
      <c r="SNQ18" s="350"/>
      <c r="SNR18" s="348"/>
      <c r="SNS18" s="349"/>
      <c r="SNT18" s="349"/>
      <c r="SNU18" s="349"/>
      <c r="SNV18" s="350"/>
      <c r="SNW18" s="348"/>
      <c r="SNX18" s="349"/>
      <c r="SNY18" s="349"/>
      <c r="SNZ18" s="349"/>
      <c r="SOA18" s="350"/>
      <c r="SOB18" s="348"/>
      <c r="SOC18" s="349"/>
      <c r="SOD18" s="349"/>
      <c r="SOE18" s="349"/>
      <c r="SOF18" s="350"/>
      <c r="SOG18" s="348"/>
      <c r="SOH18" s="349"/>
      <c r="SOI18" s="349"/>
      <c r="SOJ18" s="349"/>
      <c r="SOK18" s="350"/>
      <c r="SOL18" s="348"/>
      <c r="SOM18" s="349"/>
      <c r="SON18" s="349"/>
      <c r="SOO18" s="349"/>
      <c r="SOP18" s="350"/>
      <c r="SOQ18" s="348"/>
      <c r="SOR18" s="349"/>
      <c r="SOS18" s="349"/>
      <c r="SOT18" s="349"/>
      <c r="SOU18" s="350"/>
      <c r="SOV18" s="348"/>
      <c r="SOW18" s="349"/>
      <c r="SOX18" s="349"/>
      <c r="SOY18" s="349"/>
      <c r="SOZ18" s="350"/>
      <c r="SPA18" s="348"/>
      <c r="SPB18" s="349"/>
      <c r="SPC18" s="349"/>
      <c r="SPD18" s="349"/>
      <c r="SPE18" s="350"/>
      <c r="SPF18" s="348"/>
      <c r="SPG18" s="349"/>
      <c r="SPH18" s="349"/>
      <c r="SPI18" s="349"/>
      <c r="SPJ18" s="350"/>
      <c r="SPK18" s="348"/>
      <c r="SPL18" s="349"/>
      <c r="SPM18" s="349"/>
      <c r="SPN18" s="349"/>
      <c r="SPO18" s="350"/>
      <c r="SPP18" s="348"/>
      <c r="SPQ18" s="349"/>
      <c r="SPR18" s="349"/>
      <c r="SPS18" s="349"/>
      <c r="SPT18" s="350"/>
      <c r="SPU18" s="348"/>
      <c r="SPV18" s="349"/>
      <c r="SPW18" s="349"/>
      <c r="SPX18" s="349"/>
      <c r="SPY18" s="350"/>
      <c r="SPZ18" s="348"/>
      <c r="SQA18" s="349"/>
      <c r="SQB18" s="349"/>
      <c r="SQC18" s="349"/>
      <c r="SQD18" s="350"/>
      <c r="SQE18" s="348"/>
      <c r="SQF18" s="349"/>
      <c r="SQG18" s="349"/>
      <c r="SQH18" s="349"/>
      <c r="SQI18" s="350"/>
      <c r="SQJ18" s="348"/>
      <c r="SQK18" s="349"/>
      <c r="SQL18" s="349"/>
      <c r="SQM18" s="349"/>
      <c r="SQN18" s="350"/>
      <c r="SQO18" s="348"/>
      <c r="SQP18" s="349"/>
      <c r="SQQ18" s="349"/>
      <c r="SQR18" s="349"/>
      <c r="SQS18" s="350"/>
      <c r="SQT18" s="348"/>
      <c r="SQU18" s="349"/>
      <c r="SQV18" s="349"/>
      <c r="SQW18" s="349"/>
      <c r="SQX18" s="350"/>
      <c r="SQY18" s="348"/>
      <c r="SQZ18" s="349"/>
      <c r="SRA18" s="349"/>
      <c r="SRB18" s="349"/>
      <c r="SRC18" s="350"/>
      <c r="SRD18" s="348"/>
      <c r="SRE18" s="349"/>
      <c r="SRF18" s="349"/>
      <c r="SRG18" s="349"/>
      <c r="SRH18" s="350"/>
      <c r="SRI18" s="348"/>
      <c r="SRJ18" s="349"/>
      <c r="SRK18" s="349"/>
      <c r="SRL18" s="349"/>
      <c r="SRM18" s="350"/>
      <c r="SRN18" s="348"/>
      <c r="SRO18" s="349"/>
      <c r="SRP18" s="349"/>
      <c r="SRQ18" s="349"/>
      <c r="SRR18" s="350"/>
      <c r="SRS18" s="348"/>
      <c r="SRT18" s="349"/>
      <c r="SRU18" s="349"/>
      <c r="SRV18" s="349"/>
      <c r="SRW18" s="350"/>
      <c r="SRX18" s="348"/>
      <c r="SRY18" s="349"/>
      <c r="SRZ18" s="349"/>
      <c r="SSA18" s="349"/>
      <c r="SSB18" s="350"/>
      <c r="SSC18" s="348"/>
      <c r="SSD18" s="349"/>
      <c r="SSE18" s="349"/>
      <c r="SSF18" s="349"/>
      <c r="SSG18" s="350"/>
      <c r="SSH18" s="348"/>
      <c r="SSI18" s="349"/>
      <c r="SSJ18" s="349"/>
      <c r="SSK18" s="349"/>
      <c r="SSL18" s="350"/>
      <c r="SSM18" s="348"/>
      <c r="SSN18" s="349"/>
      <c r="SSO18" s="349"/>
      <c r="SSP18" s="349"/>
      <c r="SSQ18" s="350"/>
      <c r="SSR18" s="348"/>
      <c r="SSS18" s="349"/>
      <c r="SST18" s="349"/>
      <c r="SSU18" s="349"/>
      <c r="SSV18" s="350"/>
      <c r="SSW18" s="348"/>
      <c r="SSX18" s="349"/>
      <c r="SSY18" s="349"/>
      <c r="SSZ18" s="349"/>
      <c r="STA18" s="350"/>
      <c r="STB18" s="348"/>
      <c r="STC18" s="349"/>
      <c r="STD18" s="349"/>
      <c r="STE18" s="349"/>
      <c r="STF18" s="350"/>
      <c r="STG18" s="348"/>
      <c r="STH18" s="349"/>
      <c r="STI18" s="349"/>
      <c r="STJ18" s="349"/>
      <c r="STK18" s="350"/>
      <c r="STL18" s="348"/>
      <c r="STM18" s="349"/>
      <c r="STN18" s="349"/>
      <c r="STO18" s="349"/>
      <c r="STP18" s="350"/>
      <c r="STQ18" s="348"/>
      <c r="STR18" s="349"/>
      <c r="STS18" s="349"/>
      <c r="STT18" s="349"/>
      <c r="STU18" s="350"/>
      <c r="STV18" s="348"/>
      <c r="STW18" s="349"/>
      <c r="STX18" s="349"/>
      <c r="STY18" s="349"/>
      <c r="STZ18" s="350"/>
      <c r="SUA18" s="348"/>
      <c r="SUB18" s="349"/>
      <c r="SUC18" s="349"/>
      <c r="SUD18" s="349"/>
      <c r="SUE18" s="350"/>
      <c r="SUF18" s="348"/>
      <c r="SUG18" s="349"/>
      <c r="SUH18" s="349"/>
      <c r="SUI18" s="349"/>
      <c r="SUJ18" s="350"/>
      <c r="SUK18" s="348"/>
      <c r="SUL18" s="349"/>
      <c r="SUM18" s="349"/>
      <c r="SUN18" s="349"/>
      <c r="SUO18" s="350"/>
      <c r="SUP18" s="348"/>
      <c r="SUQ18" s="349"/>
      <c r="SUR18" s="349"/>
      <c r="SUS18" s="349"/>
      <c r="SUT18" s="350"/>
      <c r="SUU18" s="348"/>
      <c r="SUV18" s="349"/>
      <c r="SUW18" s="349"/>
      <c r="SUX18" s="349"/>
      <c r="SUY18" s="350"/>
      <c r="SUZ18" s="348"/>
      <c r="SVA18" s="349"/>
      <c r="SVB18" s="349"/>
      <c r="SVC18" s="349"/>
      <c r="SVD18" s="350"/>
      <c r="SVE18" s="348"/>
      <c r="SVF18" s="349"/>
      <c r="SVG18" s="349"/>
      <c r="SVH18" s="349"/>
      <c r="SVI18" s="350"/>
      <c r="SVJ18" s="348"/>
      <c r="SVK18" s="349"/>
      <c r="SVL18" s="349"/>
      <c r="SVM18" s="349"/>
      <c r="SVN18" s="350"/>
      <c r="SVO18" s="348"/>
      <c r="SVP18" s="349"/>
      <c r="SVQ18" s="349"/>
      <c r="SVR18" s="349"/>
      <c r="SVS18" s="350"/>
      <c r="SVT18" s="348"/>
      <c r="SVU18" s="349"/>
      <c r="SVV18" s="349"/>
      <c r="SVW18" s="349"/>
      <c r="SVX18" s="350"/>
      <c r="SVY18" s="348"/>
      <c r="SVZ18" s="349"/>
      <c r="SWA18" s="349"/>
      <c r="SWB18" s="349"/>
      <c r="SWC18" s="350"/>
      <c r="SWD18" s="348"/>
      <c r="SWE18" s="349"/>
      <c r="SWF18" s="349"/>
      <c r="SWG18" s="349"/>
      <c r="SWH18" s="350"/>
      <c r="SWI18" s="348"/>
      <c r="SWJ18" s="349"/>
      <c r="SWK18" s="349"/>
      <c r="SWL18" s="349"/>
      <c r="SWM18" s="350"/>
      <c r="SWN18" s="348"/>
      <c r="SWO18" s="349"/>
      <c r="SWP18" s="349"/>
      <c r="SWQ18" s="349"/>
      <c r="SWR18" s="350"/>
      <c r="SWS18" s="348"/>
      <c r="SWT18" s="349"/>
      <c r="SWU18" s="349"/>
      <c r="SWV18" s="349"/>
      <c r="SWW18" s="350"/>
      <c r="SWX18" s="348"/>
      <c r="SWY18" s="349"/>
      <c r="SWZ18" s="349"/>
      <c r="SXA18" s="349"/>
      <c r="SXB18" s="350"/>
      <c r="SXC18" s="348"/>
      <c r="SXD18" s="349"/>
      <c r="SXE18" s="349"/>
      <c r="SXF18" s="349"/>
      <c r="SXG18" s="350"/>
      <c r="SXH18" s="348"/>
      <c r="SXI18" s="349"/>
      <c r="SXJ18" s="349"/>
      <c r="SXK18" s="349"/>
      <c r="SXL18" s="350"/>
      <c r="SXM18" s="348"/>
      <c r="SXN18" s="349"/>
      <c r="SXO18" s="349"/>
      <c r="SXP18" s="349"/>
      <c r="SXQ18" s="350"/>
      <c r="SXR18" s="348"/>
      <c r="SXS18" s="349"/>
      <c r="SXT18" s="349"/>
      <c r="SXU18" s="349"/>
      <c r="SXV18" s="350"/>
      <c r="SXW18" s="348"/>
      <c r="SXX18" s="349"/>
      <c r="SXY18" s="349"/>
      <c r="SXZ18" s="349"/>
      <c r="SYA18" s="350"/>
      <c r="SYB18" s="348"/>
      <c r="SYC18" s="349"/>
      <c r="SYD18" s="349"/>
      <c r="SYE18" s="349"/>
      <c r="SYF18" s="350"/>
      <c r="SYG18" s="348"/>
      <c r="SYH18" s="349"/>
      <c r="SYI18" s="349"/>
      <c r="SYJ18" s="349"/>
      <c r="SYK18" s="350"/>
      <c r="SYL18" s="348"/>
      <c r="SYM18" s="349"/>
      <c r="SYN18" s="349"/>
      <c r="SYO18" s="349"/>
      <c r="SYP18" s="350"/>
      <c r="SYQ18" s="348"/>
      <c r="SYR18" s="349"/>
      <c r="SYS18" s="349"/>
      <c r="SYT18" s="349"/>
      <c r="SYU18" s="350"/>
      <c r="SYV18" s="348"/>
      <c r="SYW18" s="349"/>
      <c r="SYX18" s="349"/>
      <c r="SYY18" s="349"/>
      <c r="SYZ18" s="350"/>
      <c r="SZA18" s="348"/>
      <c r="SZB18" s="349"/>
      <c r="SZC18" s="349"/>
      <c r="SZD18" s="349"/>
      <c r="SZE18" s="350"/>
      <c r="SZF18" s="348"/>
      <c r="SZG18" s="349"/>
      <c r="SZH18" s="349"/>
      <c r="SZI18" s="349"/>
      <c r="SZJ18" s="350"/>
      <c r="SZK18" s="348"/>
      <c r="SZL18" s="349"/>
      <c r="SZM18" s="349"/>
      <c r="SZN18" s="349"/>
      <c r="SZO18" s="350"/>
      <c r="SZP18" s="348"/>
      <c r="SZQ18" s="349"/>
      <c r="SZR18" s="349"/>
      <c r="SZS18" s="349"/>
      <c r="SZT18" s="350"/>
      <c r="SZU18" s="348"/>
      <c r="SZV18" s="349"/>
      <c r="SZW18" s="349"/>
      <c r="SZX18" s="349"/>
      <c r="SZY18" s="350"/>
      <c r="SZZ18" s="348"/>
      <c r="TAA18" s="349"/>
      <c r="TAB18" s="349"/>
      <c r="TAC18" s="349"/>
      <c r="TAD18" s="350"/>
      <c r="TAE18" s="348"/>
      <c r="TAF18" s="349"/>
      <c r="TAG18" s="349"/>
      <c r="TAH18" s="349"/>
      <c r="TAI18" s="350"/>
      <c r="TAJ18" s="348"/>
      <c r="TAK18" s="349"/>
      <c r="TAL18" s="349"/>
      <c r="TAM18" s="349"/>
      <c r="TAN18" s="350"/>
      <c r="TAO18" s="348"/>
      <c r="TAP18" s="349"/>
      <c r="TAQ18" s="349"/>
      <c r="TAR18" s="349"/>
      <c r="TAS18" s="350"/>
      <c r="TAT18" s="348"/>
      <c r="TAU18" s="349"/>
      <c r="TAV18" s="349"/>
      <c r="TAW18" s="349"/>
      <c r="TAX18" s="350"/>
      <c r="TAY18" s="348"/>
      <c r="TAZ18" s="349"/>
      <c r="TBA18" s="349"/>
      <c r="TBB18" s="349"/>
      <c r="TBC18" s="350"/>
      <c r="TBD18" s="348"/>
      <c r="TBE18" s="349"/>
      <c r="TBF18" s="349"/>
      <c r="TBG18" s="349"/>
      <c r="TBH18" s="350"/>
      <c r="TBI18" s="348"/>
      <c r="TBJ18" s="349"/>
      <c r="TBK18" s="349"/>
      <c r="TBL18" s="349"/>
      <c r="TBM18" s="350"/>
      <c r="TBN18" s="348"/>
      <c r="TBO18" s="349"/>
      <c r="TBP18" s="349"/>
      <c r="TBQ18" s="349"/>
      <c r="TBR18" s="350"/>
      <c r="TBS18" s="348"/>
      <c r="TBT18" s="349"/>
      <c r="TBU18" s="349"/>
      <c r="TBV18" s="349"/>
      <c r="TBW18" s="350"/>
      <c r="TBX18" s="348"/>
      <c r="TBY18" s="349"/>
      <c r="TBZ18" s="349"/>
      <c r="TCA18" s="349"/>
      <c r="TCB18" s="350"/>
      <c r="TCC18" s="348"/>
      <c r="TCD18" s="349"/>
      <c r="TCE18" s="349"/>
      <c r="TCF18" s="349"/>
      <c r="TCG18" s="350"/>
      <c r="TCH18" s="348"/>
      <c r="TCI18" s="349"/>
      <c r="TCJ18" s="349"/>
      <c r="TCK18" s="349"/>
      <c r="TCL18" s="350"/>
      <c r="TCM18" s="348"/>
      <c r="TCN18" s="349"/>
      <c r="TCO18" s="349"/>
      <c r="TCP18" s="349"/>
      <c r="TCQ18" s="350"/>
      <c r="TCR18" s="348"/>
      <c r="TCS18" s="349"/>
      <c r="TCT18" s="349"/>
      <c r="TCU18" s="349"/>
      <c r="TCV18" s="350"/>
      <c r="TCW18" s="348"/>
      <c r="TCX18" s="349"/>
      <c r="TCY18" s="349"/>
      <c r="TCZ18" s="349"/>
      <c r="TDA18" s="350"/>
      <c r="TDB18" s="348"/>
      <c r="TDC18" s="349"/>
      <c r="TDD18" s="349"/>
      <c r="TDE18" s="349"/>
      <c r="TDF18" s="350"/>
      <c r="TDG18" s="348"/>
      <c r="TDH18" s="349"/>
      <c r="TDI18" s="349"/>
      <c r="TDJ18" s="349"/>
      <c r="TDK18" s="350"/>
      <c r="TDL18" s="348"/>
      <c r="TDM18" s="349"/>
      <c r="TDN18" s="349"/>
      <c r="TDO18" s="349"/>
      <c r="TDP18" s="350"/>
      <c r="TDQ18" s="348"/>
      <c r="TDR18" s="349"/>
      <c r="TDS18" s="349"/>
      <c r="TDT18" s="349"/>
      <c r="TDU18" s="350"/>
      <c r="TDV18" s="348"/>
      <c r="TDW18" s="349"/>
      <c r="TDX18" s="349"/>
      <c r="TDY18" s="349"/>
      <c r="TDZ18" s="350"/>
      <c r="TEA18" s="348"/>
      <c r="TEB18" s="349"/>
      <c r="TEC18" s="349"/>
      <c r="TED18" s="349"/>
      <c r="TEE18" s="350"/>
      <c r="TEF18" s="348"/>
      <c r="TEG18" s="349"/>
      <c r="TEH18" s="349"/>
      <c r="TEI18" s="349"/>
      <c r="TEJ18" s="350"/>
      <c r="TEK18" s="348"/>
      <c r="TEL18" s="349"/>
      <c r="TEM18" s="349"/>
      <c r="TEN18" s="349"/>
      <c r="TEO18" s="350"/>
      <c r="TEP18" s="348"/>
      <c r="TEQ18" s="349"/>
      <c r="TER18" s="349"/>
      <c r="TES18" s="349"/>
      <c r="TET18" s="350"/>
      <c r="TEU18" s="348"/>
      <c r="TEV18" s="349"/>
      <c r="TEW18" s="349"/>
      <c r="TEX18" s="349"/>
      <c r="TEY18" s="350"/>
      <c r="TEZ18" s="348"/>
      <c r="TFA18" s="349"/>
      <c r="TFB18" s="349"/>
      <c r="TFC18" s="349"/>
      <c r="TFD18" s="350"/>
      <c r="TFE18" s="348"/>
      <c r="TFF18" s="349"/>
      <c r="TFG18" s="349"/>
      <c r="TFH18" s="349"/>
      <c r="TFI18" s="350"/>
      <c r="TFJ18" s="348"/>
      <c r="TFK18" s="349"/>
      <c r="TFL18" s="349"/>
      <c r="TFM18" s="349"/>
      <c r="TFN18" s="350"/>
      <c r="TFO18" s="348"/>
      <c r="TFP18" s="349"/>
      <c r="TFQ18" s="349"/>
      <c r="TFR18" s="349"/>
      <c r="TFS18" s="350"/>
      <c r="TFT18" s="348"/>
      <c r="TFU18" s="349"/>
      <c r="TFV18" s="349"/>
      <c r="TFW18" s="349"/>
      <c r="TFX18" s="350"/>
      <c r="TFY18" s="348"/>
      <c r="TFZ18" s="349"/>
      <c r="TGA18" s="349"/>
      <c r="TGB18" s="349"/>
      <c r="TGC18" s="350"/>
      <c r="TGD18" s="348"/>
      <c r="TGE18" s="349"/>
      <c r="TGF18" s="349"/>
      <c r="TGG18" s="349"/>
      <c r="TGH18" s="350"/>
      <c r="TGI18" s="348"/>
      <c r="TGJ18" s="349"/>
      <c r="TGK18" s="349"/>
      <c r="TGL18" s="349"/>
      <c r="TGM18" s="350"/>
      <c r="TGN18" s="348"/>
      <c r="TGO18" s="349"/>
      <c r="TGP18" s="349"/>
      <c r="TGQ18" s="349"/>
      <c r="TGR18" s="350"/>
      <c r="TGS18" s="348"/>
      <c r="TGT18" s="349"/>
      <c r="TGU18" s="349"/>
      <c r="TGV18" s="349"/>
      <c r="TGW18" s="350"/>
      <c r="TGX18" s="348"/>
      <c r="TGY18" s="349"/>
      <c r="TGZ18" s="349"/>
      <c r="THA18" s="349"/>
      <c r="THB18" s="350"/>
      <c r="THC18" s="348"/>
      <c r="THD18" s="349"/>
      <c r="THE18" s="349"/>
      <c r="THF18" s="349"/>
      <c r="THG18" s="350"/>
      <c r="THH18" s="348"/>
      <c r="THI18" s="349"/>
      <c r="THJ18" s="349"/>
      <c r="THK18" s="349"/>
      <c r="THL18" s="350"/>
      <c r="THM18" s="348"/>
      <c r="THN18" s="349"/>
      <c r="THO18" s="349"/>
      <c r="THP18" s="349"/>
      <c r="THQ18" s="350"/>
      <c r="THR18" s="348"/>
      <c r="THS18" s="349"/>
      <c r="THT18" s="349"/>
      <c r="THU18" s="349"/>
      <c r="THV18" s="350"/>
      <c r="THW18" s="348"/>
      <c r="THX18" s="349"/>
      <c r="THY18" s="349"/>
      <c r="THZ18" s="349"/>
      <c r="TIA18" s="350"/>
      <c r="TIB18" s="348"/>
      <c r="TIC18" s="349"/>
      <c r="TID18" s="349"/>
      <c r="TIE18" s="349"/>
      <c r="TIF18" s="350"/>
      <c r="TIG18" s="348"/>
      <c r="TIH18" s="349"/>
      <c r="TII18" s="349"/>
      <c r="TIJ18" s="349"/>
      <c r="TIK18" s="350"/>
      <c r="TIL18" s="348"/>
      <c r="TIM18" s="349"/>
      <c r="TIN18" s="349"/>
      <c r="TIO18" s="349"/>
      <c r="TIP18" s="350"/>
      <c r="TIQ18" s="348"/>
      <c r="TIR18" s="349"/>
      <c r="TIS18" s="349"/>
      <c r="TIT18" s="349"/>
      <c r="TIU18" s="350"/>
      <c r="TIV18" s="348"/>
      <c r="TIW18" s="349"/>
      <c r="TIX18" s="349"/>
      <c r="TIY18" s="349"/>
      <c r="TIZ18" s="350"/>
      <c r="TJA18" s="348"/>
      <c r="TJB18" s="349"/>
      <c r="TJC18" s="349"/>
      <c r="TJD18" s="349"/>
      <c r="TJE18" s="350"/>
      <c r="TJF18" s="348"/>
      <c r="TJG18" s="349"/>
      <c r="TJH18" s="349"/>
      <c r="TJI18" s="349"/>
      <c r="TJJ18" s="350"/>
      <c r="TJK18" s="348"/>
      <c r="TJL18" s="349"/>
      <c r="TJM18" s="349"/>
      <c r="TJN18" s="349"/>
      <c r="TJO18" s="350"/>
      <c r="TJP18" s="348"/>
      <c r="TJQ18" s="349"/>
      <c r="TJR18" s="349"/>
      <c r="TJS18" s="349"/>
      <c r="TJT18" s="350"/>
      <c r="TJU18" s="348"/>
      <c r="TJV18" s="349"/>
      <c r="TJW18" s="349"/>
      <c r="TJX18" s="349"/>
      <c r="TJY18" s="350"/>
      <c r="TJZ18" s="348"/>
      <c r="TKA18" s="349"/>
      <c r="TKB18" s="349"/>
      <c r="TKC18" s="349"/>
      <c r="TKD18" s="350"/>
      <c r="TKE18" s="348"/>
      <c r="TKF18" s="349"/>
      <c r="TKG18" s="349"/>
      <c r="TKH18" s="349"/>
      <c r="TKI18" s="350"/>
      <c r="TKJ18" s="348"/>
      <c r="TKK18" s="349"/>
      <c r="TKL18" s="349"/>
      <c r="TKM18" s="349"/>
      <c r="TKN18" s="350"/>
      <c r="TKO18" s="348"/>
      <c r="TKP18" s="349"/>
      <c r="TKQ18" s="349"/>
      <c r="TKR18" s="349"/>
      <c r="TKS18" s="350"/>
      <c r="TKT18" s="348"/>
      <c r="TKU18" s="349"/>
      <c r="TKV18" s="349"/>
      <c r="TKW18" s="349"/>
      <c r="TKX18" s="350"/>
      <c r="TKY18" s="348"/>
      <c r="TKZ18" s="349"/>
      <c r="TLA18" s="349"/>
      <c r="TLB18" s="349"/>
      <c r="TLC18" s="350"/>
      <c r="TLD18" s="348"/>
      <c r="TLE18" s="349"/>
      <c r="TLF18" s="349"/>
      <c r="TLG18" s="349"/>
      <c r="TLH18" s="350"/>
      <c r="TLI18" s="348"/>
      <c r="TLJ18" s="349"/>
      <c r="TLK18" s="349"/>
      <c r="TLL18" s="349"/>
      <c r="TLM18" s="350"/>
      <c r="TLN18" s="348"/>
      <c r="TLO18" s="349"/>
      <c r="TLP18" s="349"/>
      <c r="TLQ18" s="349"/>
      <c r="TLR18" s="350"/>
      <c r="TLS18" s="348"/>
      <c r="TLT18" s="349"/>
      <c r="TLU18" s="349"/>
      <c r="TLV18" s="349"/>
      <c r="TLW18" s="350"/>
      <c r="TLX18" s="348"/>
      <c r="TLY18" s="349"/>
      <c r="TLZ18" s="349"/>
      <c r="TMA18" s="349"/>
      <c r="TMB18" s="350"/>
      <c r="TMC18" s="348"/>
      <c r="TMD18" s="349"/>
      <c r="TME18" s="349"/>
      <c r="TMF18" s="349"/>
      <c r="TMG18" s="350"/>
      <c r="TMH18" s="348"/>
      <c r="TMI18" s="349"/>
      <c r="TMJ18" s="349"/>
      <c r="TMK18" s="349"/>
      <c r="TML18" s="350"/>
      <c r="TMM18" s="348"/>
      <c r="TMN18" s="349"/>
      <c r="TMO18" s="349"/>
      <c r="TMP18" s="349"/>
      <c r="TMQ18" s="350"/>
      <c r="TMR18" s="348"/>
      <c r="TMS18" s="349"/>
      <c r="TMT18" s="349"/>
      <c r="TMU18" s="349"/>
      <c r="TMV18" s="350"/>
      <c r="TMW18" s="348"/>
      <c r="TMX18" s="349"/>
      <c r="TMY18" s="349"/>
      <c r="TMZ18" s="349"/>
      <c r="TNA18" s="350"/>
      <c r="TNB18" s="348"/>
      <c r="TNC18" s="349"/>
      <c r="TND18" s="349"/>
      <c r="TNE18" s="349"/>
      <c r="TNF18" s="350"/>
      <c r="TNG18" s="348"/>
      <c r="TNH18" s="349"/>
      <c r="TNI18" s="349"/>
      <c r="TNJ18" s="349"/>
      <c r="TNK18" s="350"/>
      <c r="TNL18" s="348"/>
      <c r="TNM18" s="349"/>
      <c r="TNN18" s="349"/>
      <c r="TNO18" s="349"/>
      <c r="TNP18" s="350"/>
      <c r="TNQ18" s="348"/>
      <c r="TNR18" s="349"/>
      <c r="TNS18" s="349"/>
      <c r="TNT18" s="349"/>
      <c r="TNU18" s="350"/>
      <c r="TNV18" s="348"/>
      <c r="TNW18" s="349"/>
      <c r="TNX18" s="349"/>
      <c r="TNY18" s="349"/>
      <c r="TNZ18" s="350"/>
      <c r="TOA18" s="348"/>
      <c r="TOB18" s="349"/>
      <c r="TOC18" s="349"/>
      <c r="TOD18" s="349"/>
      <c r="TOE18" s="350"/>
      <c r="TOF18" s="348"/>
      <c r="TOG18" s="349"/>
      <c r="TOH18" s="349"/>
      <c r="TOI18" s="349"/>
      <c r="TOJ18" s="350"/>
      <c r="TOK18" s="348"/>
      <c r="TOL18" s="349"/>
      <c r="TOM18" s="349"/>
      <c r="TON18" s="349"/>
      <c r="TOO18" s="350"/>
      <c r="TOP18" s="348"/>
      <c r="TOQ18" s="349"/>
      <c r="TOR18" s="349"/>
      <c r="TOS18" s="349"/>
      <c r="TOT18" s="350"/>
      <c r="TOU18" s="348"/>
      <c r="TOV18" s="349"/>
      <c r="TOW18" s="349"/>
      <c r="TOX18" s="349"/>
      <c r="TOY18" s="350"/>
      <c r="TOZ18" s="348"/>
      <c r="TPA18" s="349"/>
      <c r="TPB18" s="349"/>
      <c r="TPC18" s="349"/>
      <c r="TPD18" s="350"/>
      <c r="TPE18" s="348"/>
      <c r="TPF18" s="349"/>
      <c r="TPG18" s="349"/>
      <c r="TPH18" s="349"/>
      <c r="TPI18" s="350"/>
      <c r="TPJ18" s="348"/>
      <c r="TPK18" s="349"/>
      <c r="TPL18" s="349"/>
      <c r="TPM18" s="349"/>
      <c r="TPN18" s="350"/>
      <c r="TPO18" s="348"/>
      <c r="TPP18" s="349"/>
      <c r="TPQ18" s="349"/>
      <c r="TPR18" s="349"/>
      <c r="TPS18" s="350"/>
      <c r="TPT18" s="348"/>
      <c r="TPU18" s="349"/>
      <c r="TPV18" s="349"/>
      <c r="TPW18" s="349"/>
      <c r="TPX18" s="350"/>
      <c r="TPY18" s="348"/>
      <c r="TPZ18" s="349"/>
      <c r="TQA18" s="349"/>
      <c r="TQB18" s="349"/>
      <c r="TQC18" s="350"/>
      <c r="TQD18" s="348"/>
      <c r="TQE18" s="349"/>
      <c r="TQF18" s="349"/>
      <c r="TQG18" s="349"/>
      <c r="TQH18" s="350"/>
      <c r="TQI18" s="348"/>
      <c r="TQJ18" s="349"/>
      <c r="TQK18" s="349"/>
      <c r="TQL18" s="349"/>
      <c r="TQM18" s="350"/>
      <c r="TQN18" s="348"/>
      <c r="TQO18" s="349"/>
      <c r="TQP18" s="349"/>
      <c r="TQQ18" s="349"/>
      <c r="TQR18" s="350"/>
      <c r="TQS18" s="348"/>
      <c r="TQT18" s="349"/>
      <c r="TQU18" s="349"/>
      <c r="TQV18" s="349"/>
      <c r="TQW18" s="350"/>
      <c r="TQX18" s="348"/>
      <c r="TQY18" s="349"/>
      <c r="TQZ18" s="349"/>
      <c r="TRA18" s="349"/>
      <c r="TRB18" s="350"/>
      <c r="TRC18" s="348"/>
      <c r="TRD18" s="349"/>
      <c r="TRE18" s="349"/>
      <c r="TRF18" s="349"/>
      <c r="TRG18" s="350"/>
      <c r="TRH18" s="348"/>
      <c r="TRI18" s="349"/>
      <c r="TRJ18" s="349"/>
      <c r="TRK18" s="349"/>
      <c r="TRL18" s="350"/>
      <c r="TRM18" s="348"/>
      <c r="TRN18" s="349"/>
      <c r="TRO18" s="349"/>
      <c r="TRP18" s="349"/>
      <c r="TRQ18" s="350"/>
      <c r="TRR18" s="348"/>
      <c r="TRS18" s="349"/>
      <c r="TRT18" s="349"/>
      <c r="TRU18" s="349"/>
      <c r="TRV18" s="350"/>
      <c r="TRW18" s="348"/>
      <c r="TRX18" s="349"/>
      <c r="TRY18" s="349"/>
      <c r="TRZ18" s="349"/>
      <c r="TSA18" s="350"/>
      <c r="TSB18" s="348"/>
      <c r="TSC18" s="349"/>
      <c r="TSD18" s="349"/>
      <c r="TSE18" s="349"/>
      <c r="TSF18" s="350"/>
      <c r="TSG18" s="348"/>
      <c r="TSH18" s="349"/>
      <c r="TSI18" s="349"/>
      <c r="TSJ18" s="349"/>
      <c r="TSK18" s="350"/>
      <c r="TSL18" s="348"/>
      <c r="TSM18" s="349"/>
      <c r="TSN18" s="349"/>
      <c r="TSO18" s="349"/>
      <c r="TSP18" s="350"/>
      <c r="TSQ18" s="348"/>
      <c r="TSR18" s="349"/>
      <c r="TSS18" s="349"/>
      <c r="TST18" s="349"/>
      <c r="TSU18" s="350"/>
      <c r="TSV18" s="348"/>
      <c r="TSW18" s="349"/>
      <c r="TSX18" s="349"/>
      <c r="TSY18" s="349"/>
      <c r="TSZ18" s="350"/>
      <c r="TTA18" s="348"/>
      <c r="TTB18" s="349"/>
      <c r="TTC18" s="349"/>
      <c r="TTD18" s="349"/>
      <c r="TTE18" s="350"/>
      <c r="TTF18" s="348"/>
      <c r="TTG18" s="349"/>
      <c r="TTH18" s="349"/>
      <c r="TTI18" s="349"/>
      <c r="TTJ18" s="350"/>
      <c r="TTK18" s="348"/>
      <c r="TTL18" s="349"/>
      <c r="TTM18" s="349"/>
      <c r="TTN18" s="349"/>
      <c r="TTO18" s="350"/>
      <c r="TTP18" s="348"/>
      <c r="TTQ18" s="349"/>
      <c r="TTR18" s="349"/>
      <c r="TTS18" s="349"/>
      <c r="TTT18" s="350"/>
      <c r="TTU18" s="348"/>
      <c r="TTV18" s="349"/>
      <c r="TTW18" s="349"/>
      <c r="TTX18" s="349"/>
      <c r="TTY18" s="350"/>
      <c r="TTZ18" s="348"/>
      <c r="TUA18" s="349"/>
      <c r="TUB18" s="349"/>
      <c r="TUC18" s="349"/>
      <c r="TUD18" s="350"/>
      <c r="TUE18" s="348"/>
      <c r="TUF18" s="349"/>
      <c r="TUG18" s="349"/>
      <c r="TUH18" s="349"/>
      <c r="TUI18" s="350"/>
      <c r="TUJ18" s="348"/>
      <c r="TUK18" s="349"/>
      <c r="TUL18" s="349"/>
      <c r="TUM18" s="349"/>
      <c r="TUN18" s="350"/>
      <c r="TUO18" s="348"/>
      <c r="TUP18" s="349"/>
      <c r="TUQ18" s="349"/>
      <c r="TUR18" s="349"/>
      <c r="TUS18" s="350"/>
      <c r="TUT18" s="348"/>
      <c r="TUU18" s="349"/>
      <c r="TUV18" s="349"/>
      <c r="TUW18" s="349"/>
      <c r="TUX18" s="350"/>
      <c r="TUY18" s="348"/>
      <c r="TUZ18" s="349"/>
      <c r="TVA18" s="349"/>
      <c r="TVB18" s="349"/>
      <c r="TVC18" s="350"/>
      <c r="TVD18" s="348"/>
      <c r="TVE18" s="349"/>
      <c r="TVF18" s="349"/>
      <c r="TVG18" s="349"/>
      <c r="TVH18" s="350"/>
      <c r="TVI18" s="348"/>
      <c r="TVJ18" s="349"/>
      <c r="TVK18" s="349"/>
      <c r="TVL18" s="349"/>
      <c r="TVM18" s="350"/>
      <c r="TVN18" s="348"/>
      <c r="TVO18" s="349"/>
      <c r="TVP18" s="349"/>
      <c r="TVQ18" s="349"/>
      <c r="TVR18" s="350"/>
      <c r="TVS18" s="348"/>
      <c r="TVT18" s="349"/>
      <c r="TVU18" s="349"/>
      <c r="TVV18" s="349"/>
      <c r="TVW18" s="350"/>
      <c r="TVX18" s="348"/>
      <c r="TVY18" s="349"/>
      <c r="TVZ18" s="349"/>
      <c r="TWA18" s="349"/>
      <c r="TWB18" s="350"/>
      <c r="TWC18" s="348"/>
      <c r="TWD18" s="349"/>
      <c r="TWE18" s="349"/>
      <c r="TWF18" s="349"/>
      <c r="TWG18" s="350"/>
      <c r="TWH18" s="348"/>
      <c r="TWI18" s="349"/>
      <c r="TWJ18" s="349"/>
      <c r="TWK18" s="349"/>
      <c r="TWL18" s="350"/>
      <c r="TWM18" s="348"/>
      <c r="TWN18" s="349"/>
      <c r="TWO18" s="349"/>
      <c r="TWP18" s="349"/>
      <c r="TWQ18" s="350"/>
      <c r="TWR18" s="348"/>
      <c r="TWS18" s="349"/>
      <c r="TWT18" s="349"/>
      <c r="TWU18" s="349"/>
      <c r="TWV18" s="350"/>
      <c r="TWW18" s="348"/>
      <c r="TWX18" s="349"/>
      <c r="TWY18" s="349"/>
      <c r="TWZ18" s="349"/>
      <c r="TXA18" s="350"/>
      <c r="TXB18" s="348"/>
      <c r="TXC18" s="349"/>
      <c r="TXD18" s="349"/>
      <c r="TXE18" s="349"/>
      <c r="TXF18" s="350"/>
      <c r="TXG18" s="348"/>
      <c r="TXH18" s="349"/>
      <c r="TXI18" s="349"/>
      <c r="TXJ18" s="349"/>
      <c r="TXK18" s="350"/>
      <c r="TXL18" s="348"/>
      <c r="TXM18" s="349"/>
      <c r="TXN18" s="349"/>
      <c r="TXO18" s="349"/>
      <c r="TXP18" s="350"/>
      <c r="TXQ18" s="348"/>
      <c r="TXR18" s="349"/>
      <c r="TXS18" s="349"/>
      <c r="TXT18" s="349"/>
      <c r="TXU18" s="350"/>
      <c r="TXV18" s="348"/>
      <c r="TXW18" s="349"/>
      <c r="TXX18" s="349"/>
      <c r="TXY18" s="349"/>
      <c r="TXZ18" s="350"/>
      <c r="TYA18" s="348"/>
      <c r="TYB18" s="349"/>
      <c r="TYC18" s="349"/>
      <c r="TYD18" s="349"/>
      <c r="TYE18" s="350"/>
      <c r="TYF18" s="348"/>
      <c r="TYG18" s="349"/>
      <c r="TYH18" s="349"/>
      <c r="TYI18" s="349"/>
      <c r="TYJ18" s="350"/>
      <c r="TYK18" s="348"/>
      <c r="TYL18" s="349"/>
      <c r="TYM18" s="349"/>
      <c r="TYN18" s="349"/>
      <c r="TYO18" s="350"/>
      <c r="TYP18" s="348"/>
      <c r="TYQ18" s="349"/>
      <c r="TYR18" s="349"/>
      <c r="TYS18" s="349"/>
      <c r="TYT18" s="350"/>
      <c r="TYU18" s="348"/>
      <c r="TYV18" s="349"/>
      <c r="TYW18" s="349"/>
      <c r="TYX18" s="349"/>
      <c r="TYY18" s="350"/>
      <c r="TYZ18" s="348"/>
      <c r="TZA18" s="349"/>
      <c r="TZB18" s="349"/>
      <c r="TZC18" s="349"/>
      <c r="TZD18" s="350"/>
      <c r="TZE18" s="348"/>
      <c r="TZF18" s="349"/>
      <c r="TZG18" s="349"/>
      <c r="TZH18" s="349"/>
      <c r="TZI18" s="350"/>
      <c r="TZJ18" s="348"/>
      <c r="TZK18" s="349"/>
      <c r="TZL18" s="349"/>
      <c r="TZM18" s="349"/>
      <c r="TZN18" s="350"/>
      <c r="TZO18" s="348"/>
      <c r="TZP18" s="349"/>
      <c r="TZQ18" s="349"/>
      <c r="TZR18" s="349"/>
      <c r="TZS18" s="350"/>
      <c r="TZT18" s="348"/>
      <c r="TZU18" s="349"/>
      <c r="TZV18" s="349"/>
      <c r="TZW18" s="349"/>
      <c r="TZX18" s="350"/>
      <c r="TZY18" s="348"/>
      <c r="TZZ18" s="349"/>
      <c r="UAA18" s="349"/>
      <c r="UAB18" s="349"/>
      <c r="UAC18" s="350"/>
      <c r="UAD18" s="348"/>
      <c r="UAE18" s="349"/>
      <c r="UAF18" s="349"/>
      <c r="UAG18" s="349"/>
      <c r="UAH18" s="350"/>
      <c r="UAI18" s="348"/>
      <c r="UAJ18" s="349"/>
      <c r="UAK18" s="349"/>
      <c r="UAL18" s="349"/>
      <c r="UAM18" s="350"/>
      <c r="UAN18" s="348"/>
      <c r="UAO18" s="349"/>
      <c r="UAP18" s="349"/>
      <c r="UAQ18" s="349"/>
      <c r="UAR18" s="350"/>
      <c r="UAS18" s="348"/>
      <c r="UAT18" s="349"/>
      <c r="UAU18" s="349"/>
      <c r="UAV18" s="349"/>
      <c r="UAW18" s="350"/>
      <c r="UAX18" s="348"/>
      <c r="UAY18" s="349"/>
      <c r="UAZ18" s="349"/>
      <c r="UBA18" s="349"/>
      <c r="UBB18" s="350"/>
      <c r="UBC18" s="348"/>
      <c r="UBD18" s="349"/>
      <c r="UBE18" s="349"/>
      <c r="UBF18" s="349"/>
      <c r="UBG18" s="350"/>
      <c r="UBH18" s="348"/>
      <c r="UBI18" s="349"/>
      <c r="UBJ18" s="349"/>
      <c r="UBK18" s="349"/>
      <c r="UBL18" s="350"/>
      <c r="UBM18" s="348"/>
      <c r="UBN18" s="349"/>
      <c r="UBO18" s="349"/>
      <c r="UBP18" s="349"/>
      <c r="UBQ18" s="350"/>
      <c r="UBR18" s="348"/>
      <c r="UBS18" s="349"/>
      <c r="UBT18" s="349"/>
      <c r="UBU18" s="349"/>
      <c r="UBV18" s="350"/>
      <c r="UBW18" s="348"/>
      <c r="UBX18" s="349"/>
      <c r="UBY18" s="349"/>
      <c r="UBZ18" s="349"/>
      <c r="UCA18" s="350"/>
      <c r="UCB18" s="348"/>
      <c r="UCC18" s="349"/>
      <c r="UCD18" s="349"/>
      <c r="UCE18" s="349"/>
      <c r="UCF18" s="350"/>
      <c r="UCG18" s="348"/>
      <c r="UCH18" s="349"/>
      <c r="UCI18" s="349"/>
      <c r="UCJ18" s="349"/>
      <c r="UCK18" s="350"/>
      <c r="UCL18" s="348"/>
      <c r="UCM18" s="349"/>
      <c r="UCN18" s="349"/>
      <c r="UCO18" s="349"/>
      <c r="UCP18" s="350"/>
      <c r="UCQ18" s="348"/>
      <c r="UCR18" s="349"/>
      <c r="UCS18" s="349"/>
      <c r="UCT18" s="349"/>
      <c r="UCU18" s="350"/>
      <c r="UCV18" s="348"/>
      <c r="UCW18" s="349"/>
      <c r="UCX18" s="349"/>
      <c r="UCY18" s="349"/>
      <c r="UCZ18" s="350"/>
      <c r="UDA18" s="348"/>
      <c r="UDB18" s="349"/>
      <c r="UDC18" s="349"/>
      <c r="UDD18" s="349"/>
      <c r="UDE18" s="350"/>
      <c r="UDF18" s="348"/>
      <c r="UDG18" s="349"/>
      <c r="UDH18" s="349"/>
      <c r="UDI18" s="349"/>
      <c r="UDJ18" s="350"/>
      <c r="UDK18" s="348"/>
      <c r="UDL18" s="349"/>
      <c r="UDM18" s="349"/>
      <c r="UDN18" s="349"/>
      <c r="UDO18" s="350"/>
      <c r="UDP18" s="348"/>
      <c r="UDQ18" s="349"/>
      <c r="UDR18" s="349"/>
      <c r="UDS18" s="349"/>
      <c r="UDT18" s="350"/>
      <c r="UDU18" s="348"/>
      <c r="UDV18" s="349"/>
      <c r="UDW18" s="349"/>
      <c r="UDX18" s="349"/>
      <c r="UDY18" s="350"/>
      <c r="UDZ18" s="348"/>
      <c r="UEA18" s="349"/>
      <c r="UEB18" s="349"/>
      <c r="UEC18" s="349"/>
      <c r="UED18" s="350"/>
      <c r="UEE18" s="348"/>
      <c r="UEF18" s="349"/>
      <c r="UEG18" s="349"/>
      <c r="UEH18" s="349"/>
      <c r="UEI18" s="350"/>
      <c r="UEJ18" s="348"/>
      <c r="UEK18" s="349"/>
      <c r="UEL18" s="349"/>
      <c r="UEM18" s="349"/>
      <c r="UEN18" s="350"/>
      <c r="UEO18" s="348"/>
      <c r="UEP18" s="349"/>
      <c r="UEQ18" s="349"/>
      <c r="UER18" s="349"/>
      <c r="UES18" s="350"/>
      <c r="UET18" s="348"/>
      <c r="UEU18" s="349"/>
      <c r="UEV18" s="349"/>
      <c r="UEW18" s="349"/>
      <c r="UEX18" s="350"/>
      <c r="UEY18" s="348"/>
      <c r="UEZ18" s="349"/>
      <c r="UFA18" s="349"/>
      <c r="UFB18" s="349"/>
      <c r="UFC18" s="350"/>
      <c r="UFD18" s="348"/>
      <c r="UFE18" s="349"/>
      <c r="UFF18" s="349"/>
      <c r="UFG18" s="349"/>
      <c r="UFH18" s="350"/>
      <c r="UFI18" s="348"/>
      <c r="UFJ18" s="349"/>
      <c r="UFK18" s="349"/>
      <c r="UFL18" s="349"/>
      <c r="UFM18" s="350"/>
      <c r="UFN18" s="348"/>
      <c r="UFO18" s="349"/>
      <c r="UFP18" s="349"/>
      <c r="UFQ18" s="349"/>
      <c r="UFR18" s="350"/>
      <c r="UFS18" s="348"/>
      <c r="UFT18" s="349"/>
      <c r="UFU18" s="349"/>
      <c r="UFV18" s="349"/>
      <c r="UFW18" s="350"/>
      <c r="UFX18" s="348"/>
      <c r="UFY18" s="349"/>
      <c r="UFZ18" s="349"/>
      <c r="UGA18" s="349"/>
      <c r="UGB18" s="350"/>
      <c r="UGC18" s="348"/>
      <c r="UGD18" s="349"/>
      <c r="UGE18" s="349"/>
      <c r="UGF18" s="349"/>
      <c r="UGG18" s="350"/>
      <c r="UGH18" s="348"/>
      <c r="UGI18" s="349"/>
      <c r="UGJ18" s="349"/>
      <c r="UGK18" s="349"/>
      <c r="UGL18" s="350"/>
      <c r="UGM18" s="348"/>
      <c r="UGN18" s="349"/>
      <c r="UGO18" s="349"/>
      <c r="UGP18" s="349"/>
      <c r="UGQ18" s="350"/>
      <c r="UGR18" s="348"/>
      <c r="UGS18" s="349"/>
      <c r="UGT18" s="349"/>
      <c r="UGU18" s="349"/>
      <c r="UGV18" s="350"/>
      <c r="UGW18" s="348"/>
      <c r="UGX18" s="349"/>
      <c r="UGY18" s="349"/>
      <c r="UGZ18" s="349"/>
      <c r="UHA18" s="350"/>
      <c r="UHB18" s="348"/>
      <c r="UHC18" s="349"/>
      <c r="UHD18" s="349"/>
      <c r="UHE18" s="349"/>
      <c r="UHF18" s="350"/>
      <c r="UHG18" s="348"/>
      <c r="UHH18" s="349"/>
      <c r="UHI18" s="349"/>
      <c r="UHJ18" s="349"/>
      <c r="UHK18" s="350"/>
      <c r="UHL18" s="348"/>
      <c r="UHM18" s="349"/>
      <c r="UHN18" s="349"/>
      <c r="UHO18" s="349"/>
      <c r="UHP18" s="350"/>
      <c r="UHQ18" s="348"/>
      <c r="UHR18" s="349"/>
      <c r="UHS18" s="349"/>
      <c r="UHT18" s="349"/>
      <c r="UHU18" s="350"/>
      <c r="UHV18" s="348"/>
      <c r="UHW18" s="349"/>
      <c r="UHX18" s="349"/>
      <c r="UHY18" s="349"/>
      <c r="UHZ18" s="350"/>
      <c r="UIA18" s="348"/>
      <c r="UIB18" s="349"/>
      <c r="UIC18" s="349"/>
      <c r="UID18" s="349"/>
      <c r="UIE18" s="350"/>
      <c r="UIF18" s="348"/>
      <c r="UIG18" s="349"/>
      <c r="UIH18" s="349"/>
      <c r="UII18" s="349"/>
      <c r="UIJ18" s="350"/>
      <c r="UIK18" s="348"/>
      <c r="UIL18" s="349"/>
      <c r="UIM18" s="349"/>
      <c r="UIN18" s="349"/>
      <c r="UIO18" s="350"/>
      <c r="UIP18" s="348"/>
      <c r="UIQ18" s="349"/>
      <c r="UIR18" s="349"/>
      <c r="UIS18" s="349"/>
      <c r="UIT18" s="350"/>
      <c r="UIU18" s="348"/>
      <c r="UIV18" s="349"/>
      <c r="UIW18" s="349"/>
      <c r="UIX18" s="349"/>
      <c r="UIY18" s="350"/>
      <c r="UIZ18" s="348"/>
      <c r="UJA18" s="349"/>
      <c r="UJB18" s="349"/>
      <c r="UJC18" s="349"/>
      <c r="UJD18" s="350"/>
      <c r="UJE18" s="348"/>
      <c r="UJF18" s="349"/>
      <c r="UJG18" s="349"/>
      <c r="UJH18" s="349"/>
      <c r="UJI18" s="350"/>
      <c r="UJJ18" s="348"/>
      <c r="UJK18" s="349"/>
      <c r="UJL18" s="349"/>
      <c r="UJM18" s="349"/>
      <c r="UJN18" s="350"/>
      <c r="UJO18" s="348"/>
      <c r="UJP18" s="349"/>
      <c r="UJQ18" s="349"/>
      <c r="UJR18" s="349"/>
      <c r="UJS18" s="350"/>
      <c r="UJT18" s="348"/>
      <c r="UJU18" s="349"/>
      <c r="UJV18" s="349"/>
      <c r="UJW18" s="349"/>
      <c r="UJX18" s="350"/>
      <c r="UJY18" s="348"/>
      <c r="UJZ18" s="349"/>
      <c r="UKA18" s="349"/>
      <c r="UKB18" s="349"/>
      <c r="UKC18" s="350"/>
      <c r="UKD18" s="348"/>
      <c r="UKE18" s="349"/>
      <c r="UKF18" s="349"/>
      <c r="UKG18" s="349"/>
      <c r="UKH18" s="350"/>
      <c r="UKI18" s="348"/>
      <c r="UKJ18" s="349"/>
      <c r="UKK18" s="349"/>
      <c r="UKL18" s="349"/>
      <c r="UKM18" s="350"/>
      <c r="UKN18" s="348"/>
      <c r="UKO18" s="349"/>
      <c r="UKP18" s="349"/>
      <c r="UKQ18" s="349"/>
      <c r="UKR18" s="350"/>
      <c r="UKS18" s="348"/>
      <c r="UKT18" s="349"/>
      <c r="UKU18" s="349"/>
      <c r="UKV18" s="349"/>
      <c r="UKW18" s="350"/>
      <c r="UKX18" s="348"/>
      <c r="UKY18" s="349"/>
      <c r="UKZ18" s="349"/>
      <c r="ULA18" s="349"/>
      <c r="ULB18" s="350"/>
      <c r="ULC18" s="348"/>
      <c r="ULD18" s="349"/>
      <c r="ULE18" s="349"/>
      <c r="ULF18" s="349"/>
      <c r="ULG18" s="350"/>
      <c r="ULH18" s="348"/>
      <c r="ULI18" s="349"/>
      <c r="ULJ18" s="349"/>
      <c r="ULK18" s="349"/>
      <c r="ULL18" s="350"/>
      <c r="ULM18" s="348"/>
      <c r="ULN18" s="349"/>
      <c r="ULO18" s="349"/>
      <c r="ULP18" s="349"/>
      <c r="ULQ18" s="350"/>
      <c r="ULR18" s="348"/>
      <c r="ULS18" s="349"/>
      <c r="ULT18" s="349"/>
      <c r="ULU18" s="349"/>
      <c r="ULV18" s="350"/>
      <c r="ULW18" s="348"/>
      <c r="ULX18" s="349"/>
      <c r="ULY18" s="349"/>
      <c r="ULZ18" s="349"/>
      <c r="UMA18" s="350"/>
      <c r="UMB18" s="348"/>
      <c r="UMC18" s="349"/>
      <c r="UMD18" s="349"/>
      <c r="UME18" s="349"/>
      <c r="UMF18" s="350"/>
      <c r="UMG18" s="348"/>
      <c r="UMH18" s="349"/>
      <c r="UMI18" s="349"/>
      <c r="UMJ18" s="349"/>
      <c r="UMK18" s="350"/>
      <c r="UML18" s="348"/>
      <c r="UMM18" s="349"/>
      <c r="UMN18" s="349"/>
      <c r="UMO18" s="349"/>
      <c r="UMP18" s="350"/>
      <c r="UMQ18" s="348"/>
      <c r="UMR18" s="349"/>
      <c r="UMS18" s="349"/>
      <c r="UMT18" s="349"/>
      <c r="UMU18" s="350"/>
      <c r="UMV18" s="348"/>
      <c r="UMW18" s="349"/>
      <c r="UMX18" s="349"/>
      <c r="UMY18" s="349"/>
      <c r="UMZ18" s="350"/>
      <c r="UNA18" s="348"/>
      <c r="UNB18" s="349"/>
      <c r="UNC18" s="349"/>
      <c r="UND18" s="349"/>
      <c r="UNE18" s="350"/>
      <c r="UNF18" s="348"/>
      <c r="UNG18" s="349"/>
      <c r="UNH18" s="349"/>
      <c r="UNI18" s="349"/>
      <c r="UNJ18" s="350"/>
      <c r="UNK18" s="348"/>
      <c r="UNL18" s="349"/>
      <c r="UNM18" s="349"/>
      <c r="UNN18" s="349"/>
      <c r="UNO18" s="350"/>
      <c r="UNP18" s="348"/>
      <c r="UNQ18" s="349"/>
      <c r="UNR18" s="349"/>
      <c r="UNS18" s="349"/>
      <c r="UNT18" s="350"/>
      <c r="UNU18" s="348"/>
      <c r="UNV18" s="349"/>
      <c r="UNW18" s="349"/>
      <c r="UNX18" s="349"/>
      <c r="UNY18" s="350"/>
      <c r="UNZ18" s="348"/>
      <c r="UOA18" s="349"/>
      <c r="UOB18" s="349"/>
      <c r="UOC18" s="349"/>
      <c r="UOD18" s="350"/>
      <c r="UOE18" s="348"/>
      <c r="UOF18" s="349"/>
      <c r="UOG18" s="349"/>
      <c r="UOH18" s="349"/>
      <c r="UOI18" s="350"/>
      <c r="UOJ18" s="348"/>
      <c r="UOK18" s="349"/>
      <c r="UOL18" s="349"/>
      <c r="UOM18" s="349"/>
      <c r="UON18" s="350"/>
      <c r="UOO18" s="348"/>
      <c r="UOP18" s="349"/>
      <c r="UOQ18" s="349"/>
      <c r="UOR18" s="349"/>
      <c r="UOS18" s="350"/>
      <c r="UOT18" s="348"/>
      <c r="UOU18" s="349"/>
      <c r="UOV18" s="349"/>
      <c r="UOW18" s="349"/>
      <c r="UOX18" s="350"/>
      <c r="UOY18" s="348"/>
      <c r="UOZ18" s="349"/>
      <c r="UPA18" s="349"/>
      <c r="UPB18" s="349"/>
      <c r="UPC18" s="350"/>
      <c r="UPD18" s="348"/>
      <c r="UPE18" s="349"/>
      <c r="UPF18" s="349"/>
      <c r="UPG18" s="349"/>
      <c r="UPH18" s="350"/>
      <c r="UPI18" s="348"/>
      <c r="UPJ18" s="349"/>
      <c r="UPK18" s="349"/>
      <c r="UPL18" s="349"/>
      <c r="UPM18" s="350"/>
      <c r="UPN18" s="348"/>
      <c r="UPO18" s="349"/>
      <c r="UPP18" s="349"/>
      <c r="UPQ18" s="349"/>
      <c r="UPR18" s="350"/>
      <c r="UPS18" s="348"/>
      <c r="UPT18" s="349"/>
      <c r="UPU18" s="349"/>
      <c r="UPV18" s="349"/>
      <c r="UPW18" s="350"/>
      <c r="UPX18" s="348"/>
      <c r="UPY18" s="349"/>
      <c r="UPZ18" s="349"/>
      <c r="UQA18" s="349"/>
      <c r="UQB18" s="350"/>
      <c r="UQC18" s="348"/>
      <c r="UQD18" s="349"/>
      <c r="UQE18" s="349"/>
      <c r="UQF18" s="349"/>
      <c r="UQG18" s="350"/>
      <c r="UQH18" s="348"/>
      <c r="UQI18" s="349"/>
      <c r="UQJ18" s="349"/>
      <c r="UQK18" s="349"/>
      <c r="UQL18" s="350"/>
      <c r="UQM18" s="348"/>
      <c r="UQN18" s="349"/>
      <c r="UQO18" s="349"/>
      <c r="UQP18" s="349"/>
      <c r="UQQ18" s="350"/>
      <c r="UQR18" s="348"/>
      <c r="UQS18" s="349"/>
      <c r="UQT18" s="349"/>
      <c r="UQU18" s="349"/>
      <c r="UQV18" s="350"/>
      <c r="UQW18" s="348"/>
      <c r="UQX18" s="349"/>
      <c r="UQY18" s="349"/>
      <c r="UQZ18" s="349"/>
      <c r="URA18" s="350"/>
      <c r="URB18" s="348"/>
      <c r="URC18" s="349"/>
      <c r="URD18" s="349"/>
      <c r="URE18" s="349"/>
      <c r="URF18" s="350"/>
      <c r="URG18" s="348"/>
      <c r="URH18" s="349"/>
      <c r="URI18" s="349"/>
      <c r="URJ18" s="349"/>
      <c r="URK18" s="350"/>
      <c r="URL18" s="348"/>
      <c r="URM18" s="349"/>
      <c r="URN18" s="349"/>
      <c r="URO18" s="349"/>
      <c r="URP18" s="350"/>
      <c r="URQ18" s="348"/>
      <c r="URR18" s="349"/>
      <c r="URS18" s="349"/>
      <c r="URT18" s="349"/>
      <c r="URU18" s="350"/>
      <c r="URV18" s="348"/>
      <c r="URW18" s="349"/>
      <c r="URX18" s="349"/>
      <c r="URY18" s="349"/>
      <c r="URZ18" s="350"/>
      <c r="USA18" s="348"/>
      <c r="USB18" s="349"/>
      <c r="USC18" s="349"/>
      <c r="USD18" s="349"/>
      <c r="USE18" s="350"/>
      <c r="USF18" s="348"/>
      <c r="USG18" s="349"/>
      <c r="USH18" s="349"/>
      <c r="USI18" s="349"/>
      <c r="USJ18" s="350"/>
      <c r="USK18" s="348"/>
      <c r="USL18" s="349"/>
      <c r="USM18" s="349"/>
      <c r="USN18" s="349"/>
      <c r="USO18" s="350"/>
      <c r="USP18" s="348"/>
      <c r="USQ18" s="349"/>
      <c r="USR18" s="349"/>
      <c r="USS18" s="349"/>
      <c r="UST18" s="350"/>
      <c r="USU18" s="348"/>
      <c r="USV18" s="349"/>
      <c r="USW18" s="349"/>
      <c r="USX18" s="349"/>
      <c r="USY18" s="350"/>
      <c r="USZ18" s="348"/>
      <c r="UTA18" s="349"/>
      <c r="UTB18" s="349"/>
      <c r="UTC18" s="349"/>
      <c r="UTD18" s="350"/>
      <c r="UTE18" s="348"/>
      <c r="UTF18" s="349"/>
      <c r="UTG18" s="349"/>
      <c r="UTH18" s="349"/>
      <c r="UTI18" s="350"/>
      <c r="UTJ18" s="348"/>
      <c r="UTK18" s="349"/>
      <c r="UTL18" s="349"/>
      <c r="UTM18" s="349"/>
      <c r="UTN18" s="350"/>
      <c r="UTO18" s="348"/>
      <c r="UTP18" s="349"/>
      <c r="UTQ18" s="349"/>
      <c r="UTR18" s="349"/>
      <c r="UTS18" s="350"/>
      <c r="UTT18" s="348"/>
      <c r="UTU18" s="349"/>
      <c r="UTV18" s="349"/>
      <c r="UTW18" s="349"/>
      <c r="UTX18" s="350"/>
      <c r="UTY18" s="348"/>
      <c r="UTZ18" s="349"/>
      <c r="UUA18" s="349"/>
      <c r="UUB18" s="349"/>
      <c r="UUC18" s="350"/>
      <c r="UUD18" s="348"/>
      <c r="UUE18" s="349"/>
      <c r="UUF18" s="349"/>
      <c r="UUG18" s="349"/>
      <c r="UUH18" s="350"/>
      <c r="UUI18" s="348"/>
      <c r="UUJ18" s="349"/>
      <c r="UUK18" s="349"/>
      <c r="UUL18" s="349"/>
      <c r="UUM18" s="350"/>
      <c r="UUN18" s="348"/>
      <c r="UUO18" s="349"/>
      <c r="UUP18" s="349"/>
      <c r="UUQ18" s="349"/>
      <c r="UUR18" s="350"/>
      <c r="UUS18" s="348"/>
      <c r="UUT18" s="349"/>
      <c r="UUU18" s="349"/>
      <c r="UUV18" s="349"/>
      <c r="UUW18" s="350"/>
      <c r="UUX18" s="348"/>
      <c r="UUY18" s="349"/>
      <c r="UUZ18" s="349"/>
      <c r="UVA18" s="349"/>
      <c r="UVB18" s="350"/>
      <c r="UVC18" s="348"/>
      <c r="UVD18" s="349"/>
      <c r="UVE18" s="349"/>
      <c r="UVF18" s="349"/>
      <c r="UVG18" s="350"/>
      <c r="UVH18" s="348"/>
      <c r="UVI18" s="349"/>
      <c r="UVJ18" s="349"/>
      <c r="UVK18" s="349"/>
      <c r="UVL18" s="350"/>
      <c r="UVM18" s="348"/>
      <c r="UVN18" s="349"/>
      <c r="UVO18" s="349"/>
      <c r="UVP18" s="349"/>
      <c r="UVQ18" s="350"/>
      <c r="UVR18" s="348"/>
      <c r="UVS18" s="349"/>
      <c r="UVT18" s="349"/>
      <c r="UVU18" s="349"/>
      <c r="UVV18" s="350"/>
      <c r="UVW18" s="348"/>
      <c r="UVX18" s="349"/>
      <c r="UVY18" s="349"/>
      <c r="UVZ18" s="349"/>
      <c r="UWA18" s="350"/>
      <c r="UWB18" s="348"/>
      <c r="UWC18" s="349"/>
      <c r="UWD18" s="349"/>
      <c r="UWE18" s="349"/>
      <c r="UWF18" s="350"/>
      <c r="UWG18" s="348"/>
      <c r="UWH18" s="349"/>
      <c r="UWI18" s="349"/>
      <c r="UWJ18" s="349"/>
      <c r="UWK18" s="350"/>
      <c r="UWL18" s="348"/>
      <c r="UWM18" s="349"/>
      <c r="UWN18" s="349"/>
      <c r="UWO18" s="349"/>
      <c r="UWP18" s="350"/>
      <c r="UWQ18" s="348"/>
      <c r="UWR18" s="349"/>
      <c r="UWS18" s="349"/>
      <c r="UWT18" s="349"/>
      <c r="UWU18" s="350"/>
      <c r="UWV18" s="348"/>
      <c r="UWW18" s="349"/>
      <c r="UWX18" s="349"/>
      <c r="UWY18" s="349"/>
      <c r="UWZ18" s="350"/>
      <c r="UXA18" s="348"/>
      <c r="UXB18" s="349"/>
      <c r="UXC18" s="349"/>
      <c r="UXD18" s="349"/>
      <c r="UXE18" s="350"/>
      <c r="UXF18" s="348"/>
      <c r="UXG18" s="349"/>
      <c r="UXH18" s="349"/>
      <c r="UXI18" s="349"/>
      <c r="UXJ18" s="350"/>
      <c r="UXK18" s="348"/>
      <c r="UXL18" s="349"/>
      <c r="UXM18" s="349"/>
      <c r="UXN18" s="349"/>
      <c r="UXO18" s="350"/>
      <c r="UXP18" s="348"/>
      <c r="UXQ18" s="349"/>
      <c r="UXR18" s="349"/>
      <c r="UXS18" s="349"/>
      <c r="UXT18" s="350"/>
      <c r="UXU18" s="348"/>
      <c r="UXV18" s="349"/>
      <c r="UXW18" s="349"/>
      <c r="UXX18" s="349"/>
      <c r="UXY18" s="350"/>
      <c r="UXZ18" s="348"/>
      <c r="UYA18" s="349"/>
      <c r="UYB18" s="349"/>
      <c r="UYC18" s="349"/>
      <c r="UYD18" s="350"/>
      <c r="UYE18" s="348"/>
      <c r="UYF18" s="349"/>
      <c r="UYG18" s="349"/>
      <c r="UYH18" s="349"/>
      <c r="UYI18" s="350"/>
      <c r="UYJ18" s="348"/>
      <c r="UYK18" s="349"/>
      <c r="UYL18" s="349"/>
      <c r="UYM18" s="349"/>
      <c r="UYN18" s="350"/>
      <c r="UYO18" s="348"/>
      <c r="UYP18" s="349"/>
      <c r="UYQ18" s="349"/>
      <c r="UYR18" s="349"/>
      <c r="UYS18" s="350"/>
      <c r="UYT18" s="348"/>
      <c r="UYU18" s="349"/>
      <c r="UYV18" s="349"/>
      <c r="UYW18" s="349"/>
      <c r="UYX18" s="350"/>
      <c r="UYY18" s="348"/>
      <c r="UYZ18" s="349"/>
      <c r="UZA18" s="349"/>
      <c r="UZB18" s="349"/>
      <c r="UZC18" s="350"/>
      <c r="UZD18" s="348"/>
      <c r="UZE18" s="349"/>
      <c r="UZF18" s="349"/>
      <c r="UZG18" s="349"/>
      <c r="UZH18" s="350"/>
      <c r="UZI18" s="348"/>
      <c r="UZJ18" s="349"/>
      <c r="UZK18" s="349"/>
      <c r="UZL18" s="349"/>
      <c r="UZM18" s="350"/>
      <c r="UZN18" s="348"/>
      <c r="UZO18" s="349"/>
      <c r="UZP18" s="349"/>
      <c r="UZQ18" s="349"/>
      <c r="UZR18" s="350"/>
      <c r="UZS18" s="348"/>
      <c r="UZT18" s="349"/>
      <c r="UZU18" s="349"/>
      <c r="UZV18" s="349"/>
      <c r="UZW18" s="350"/>
      <c r="UZX18" s="348"/>
      <c r="UZY18" s="349"/>
      <c r="UZZ18" s="349"/>
      <c r="VAA18" s="349"/>
      <c r="VAB18" s="350"/>
      <c r="VAC18" s="348"/>
      <c r="VAD18" s="349"/>
      <c r="VAE18" s="349"/>
      <c r="VAF18" s="349"/>
      <c r="VAG18" s="350"/>
      <c r="VAH18" s="348"/>
      <c r="VAI18" s="349"/>
      <c r="VAJ18" s="349"/>
      <c r="VAK18" s="349"/>
      <c r="VAL18" s="350"/>
      <c r="VAM18" s="348"/>
      <c r="VAN18" s="349"/>
      <c r="VAO18" s="349"/>
      <c r="VAP18" s="349"/>
      <c r="VAQ18" s="350"/>
      <c r="VAR18" s="348"/>
      <c r="VAS18" s="349"/>
      <c r="VAT18" s="349"/>
      <c r="VAU18" s="349"/>
      <c r="VAV18" s="350"/>
      <c r="VAW18" s="348"/>
      <c r="VAX18" s="349"/>
      <c r="VAY18" s="349"/>
      <c r="VAZ18" s="349"/>
      <c r="VBA18" s="350"/>
      <c r="VBB18" s="348"/>
      <c r="VBC18" s="349"/>
      <c r="VBD18" s="349"/>
      <c r="VBE18" s="349"/>
      <c r="VBF18" s="350"/>
      <c r="VBG18" s="348"/>
      <c r="VBH18" s="349"/>
      <c r="VBI18" s="349"/>
      <c r="VBJ18" s="349"/>
      <c r="VBK18" s="350"/>
      <c r="VBL18" s="348"/>
      <c r="VBM18" s="349"/>
      <c r="VBN18" s="349"/>
      <c r="VBO18" s="349"/>
      <c r="VBP18" s="350"/>
      <c r="VBQ18" s="348"/>
      <c r="VBR18" s="349"/>
      <c r="VBS18" s="349"/>
      <c r="VBT18" s="349"/>
      <c r="VBU18" s="350"/>
      <c r="VBV18" s="348"/>
      <c r="VBW18" s="349"/>
      <c r="VBX18" s="349"/>
      <c r="VBY18" s="349"/>
      <c r="VBZ18" s="350"/>
      <c r="VCA18" s="348"/>
      <c r="VCB18" s="349"/>
      <c r="VCC18" s="349"/>
      <c r="VCD18" s="349"/>
      <c r="VCE18" s="350"/>
      <c r="VCF18" s="348"/>
      <c r="VCG18" s="349"/>
      <c r="VCH18" s="349"/>
      <c r="VCI18" s="349"/>
      <c r="VCJ18" s="350"/>
      <c r="VCK18" s="348"/>
      <c r="VCL18" s="349"/>
      <c r="VCM18" s="349"/>
      <c r="VCN18" s="349"/>
      <c r="VCO18" s="350"/>
      <c r="VCP18" s="348"/>
      <c r="VCQ18" s="349"/>
      <c r="VCR18" s="349"/>
      <c r="VCS18" s="349"/>
      <c r="VCT18" s="350"/>
      <c r="VCU18" s="348"/>
      <c r="VCV18" s="349"/>
      <c r="VCW18" s="349"/>
      <c r="VCX18" s="349"/>
      <c r="VCY18" s="350"/>
      <c r="VCZ18" s="348"/>
      <c r="VDA18" s="349"/>
      <c r="VDB18" s="349"/>
      <c r="VDC18" s="349"/>
      <c r="VDD18" s="350"/>
      <c r="VDE18" s="348"/>
      <c r="VDF18" s="349"/>
      <c r="VDG18" s="349"/>
      <c r="VDH18" s="349"/>
      <c r="VDI18" s="350"/>
      <c r="VDJ18" s="348"/>
      <c r="VDK18" s="349"/>
      <c r="VDL18" s="349"/>
      <c r="VDM18" s="349"/>
      <c r="VDN18" s="350"/>
      <c r="VDO18" s="348"/>
      <c r="VDP18" s="349"/>
      <c r="VDQ18" s="349"/>
      <c r="VDR18" s="349"/>
      <c r="VDS18" s="350"/>
      <c r="VDT18" s="348"/>
      <c r="VDU18" s="349"/>
      <c r="VDV18" s="349"/>
      <c r="VDW18" s="349"/>
      <c r="VDX18" s="350"/>
      <c r="VDY18" s="348"/>
      <c r="VDZ18" s="349"/>
      <c r="VEA18" s="349"/>
      <c r="VEB18" s="349"/>
      <c r="VEC18" s="350"/>
      <c r="VED18" s="348"/>
      <c r="VEE18" s="349"/>
      <c r="VEF18" s="349"/>
      <c r="VEG18" s="349"/>
      <c r="VEH18" s="350"/>
      <c r="VEI18" s="348"/>
      <c r="VEJ18" s="349"/>
      <c r="VEK18" s="349"/>
      <c r="VEL18" s="349"/>
      <c r="VEM18" s="350"/>
      <c r="VEN18" s="348"/>
      <c r="VEO18" s="349"/>
      <c r="VEP18" s="349"/>
      <c r="VEQ18" s="349"/>
      <c r="VER18" s="350"/>
      <c r="VES18" s="348"/>
      <c r="VET18" s="349"/>
      <c r="VEU18" s="349"/>
      <c r="VEV18" s="349"/>
      <c r="VEW18" s="350"/>
      <c r="VEX18" s="348"/>
      <c r="VEY18" s="349"/>
      <c r="VEZ18" s="349"/>
      <c r="VFA18" s="349"/>
      <c r="VFB18" s="350"/>
      <c r="VFC18" s="348"/>
      <c r="VFD18" s="349"/>
      <c r="VFE18" s="349"/>
      <c r="VFF18" s="349"/>
      <c r="VFG18" s="350"/>
      <c r="VFH18" s="348"/>
      <c r="VFI18" s="349"/>
      <c r="VFJ18" s="349"/>
      <c r="VFK18" s="349"/>
      <c r="VFL18" s="350"/>
      <c r="VFM18" s="348"/>
      <c r="VFN18" s="349"/>
      <c r="VFO18" s="349"/>
      <c r="VFP18" s="349"/>
      <c r="VFQ18" s="350"/>
      <c r="VFR18" s="348"/>
      <c r="VFS18" s="349"/>
      <c r="VFT18" s="349"/>
      <c r="VFU18" s="349"/>
      <c r="VFV18" s="350"/>
      <c r="VFW18" s="348"/>
      <c r="VFX18" s="349"/>
      <c r="VFY18" s="349"/>
      <c r="VFZ18" s="349"/>
      <c r="VGA18" s="350"/>
      <c r="VGB18" s="348"/>
      <c r="VGC18" s="349"/>
      <c r="VGD18" s="349"/>
      <c r="VGE18" s="349"/>
      <c r="VGF18" s="350"/>
      <c r="VGG18" s="348"/>
      <c r="VGH18" s="349"/>
      <c r="VGI18" s="349"/>
      <c r="VGJ18" s="349"/>
      <c r="VGK18" s="350"/>
      <c r="VGL18" s="348"/>
      <c r="VGM18" s="349"/>
      <c r="VGN18" s="349"/>
      <c r="VGO18" s="349"/>
      <c r="VGP18" s="350"/>
      <c r="VGQ18" s="348"/>
      <c r="VGR18" s="349"/>
      <c r="VGS18" s="349"/>
      <c r="VGT18" s="349"/>
      <c r="VGU18" s="350"/>
      <c r="VGV18" s="348"/>
      <c r="VGW18" s="349"/>
      <c r="VGX18" s="349"/>
      <c r="VGY18" s="349"/>
      <c r="VGZ18" s="350"/>
      <c r="VHA18" s="348"/>
      <c r="VHB18" s="349"/>
      <c r="VHC18" s="349"/>
      <c r="VHD18" s="349"/>
      <c r="VHE18" s="350"/>
      <c r="VHF18" s="348"/>
      <c r="VHG18" s="349"/>
      <c r="VHH18" s="349"/>
      <c r="VHI18" s="349"/>
      <c r="VHJ18" s="350"/>
      <c r="VHK18" s="348"/>
      <c r="VHL18" s="349"/>
      <c r="VHM18" s="349"/>
      <c r="VHN18" s="349"/>
      <c r="VHO18" s="350"/>
      <c r="VHP18" s="348"/>
      <c r="VHQ18" s="349"/>
      <c r="VHR18" s="349"/>
      <c r="VHS18" s="349"/>
      <c r="VHT18" s="350"/>
      <c r="VHU18" s="348"/>
      <c r="VHV18" s="349"/>
      <c r="VHW18" s="349"/>
      <c r="VHX18" s="349"/>
      <c r="VHY18" s="350"/>
      <c r="VHZ18" s="348"/>
      <c r="VIA18" s="349"/>
      <c r="VIB18" s="349"/>
      <c r="VIC18" s="349"/>
      <c r="VID18" s="350"/>
      <c r="VIE18" s="348"/>
      <c r="VIF18" s="349"/>
      <c r="VIG18" s="349"/>
      <c r="VIH18" s="349"/>
      <c r="VII18" s="350"/>
      <c r="VIJ18" s="348"/>
      <c r="VIK18" s="349"/>
      <c r="VIL18" s="349"/>
      <c r="VIM18" s="349"/>
      <c r="VIN18" s="350"/>
      <c r="VIO18" s="348"/>
      <c r="VIP18" s="349"/>
      <c r="VIQ18" s="349"/>
      <c r="VIR18" s="349"/>
      <c r="VIS18" s="350"/>
      <c r="VIT18" s="348"/>
      <c r="VIU18" s="349"/>
      <c r="VIV18" s="349"/>
      <c r="VIW18" s="349"/>
      <c r="VIX18" s="350"/>
      <c r="VIY18" s="348"/>
      <c r="VIZ18" s="349"/>
      <c r="VJA18" s="349"/>
      <c r="VJB18" s="349"/>
      <c r="VJC18" s="350"/>
      <c r="VJD18" s="348"/>
      <c r="VJE18" s="349"/>
      <c r="VJF18" s="349"/>
      <c r="VJG18" s="349"/>
      <c r="VJH18" s="350"/>
      <c r="VJI18" s="348"/>
      <c r="VJJ18" s="349"/>
      <c r="VJK18" s="349"/>
      <c r="VJL18" s="349"/>
      <c r="VJM18" s="350"/>
      <c r="VJN18" s="348"/>
      <c r="VJO18" s="349"/>
      <c r="VJP18" s="349"/>
      <c r="VJQ18" s="349"/>
      <c r="VJR18" s="350"/>
      <c r="VJS18" s="348"/>
      <c r="VJT18" s="349"/>
      <c r="VJU18" s="349"/>
      <c r="VJV18" s="349"/>
      <c r="VJW18" s="350"/>
      <c r="VJX18" s="348"/>
      <c r="VJY18" s="349"/>
      <c r="VJZ18" s="349"/>
      <c r="VKA18" s="349"/>
      <c r="VKB18" s="350"/>
      <c r="VKC18" s="348"/>
      <c r="VKD18" s="349"/>
      <c r="VKE18" s="349"/>
      <c r="VKF18" s="349"/>
      <c r="VKG18" s="350"/>
      <c r="VKH18" s="348"/>
      <c r="VKI18" s="349"/>
      <c r="VKJ18" s="349"/>
      <c r="VKK18" s="349"/>
      <c r="VKL18" s="350"/>
      <c r="VKM18" s="348"/>
      <c r="VKN18" s="349"/>
      <c r="VKO18" s="349"/>
      <c r="VKP18" s="349"/>
      <c r="VKQ18" s="350"/>
      <c r="VKR18" s="348"/>
      <c r="VKS18" s="349"/>
      <c r="VKT18" s="349"/>
      <c r="VKU18" s="349"/>
      <c r="VKV18" s="350"/>
      <c r="VKW18" s="348"/>
      <c r="VKX18" s="349"/>
      <c r="VKY18" s="349"/>
      <c r="VKZ18" s="349"/>
      <c r="VLA18" s="350"/>
      <c r="VLB18" s="348"/>
      <c r="VLC18" s="349"/>
      <c r="VLD18" s="349"/>
      <c r="VLE18" s="349"/>
      <c r="VLF18" s="350"/>
      <c r="VLG18" s="348"/>
      <c r="VLH18" s="349"/>
      <c r="VLI18" s="349"/>
      <c r="VLJ18" s="349"/>
      <c r="VLK18" s="350"/>
      <c r="VLL18" s="348"/>
      <c r="VLM18" s="349"/>
      <c r="VLN18" s="349"/>
      <c r="VLO18" s="349"/>
      <c r="VLP18" s="350"/>
      <c r="VLQ18" s="348"/>
      <c r="VLR18" s="349"/>
      <c r="VLS18" s="349"/>
      <c r="VLT18" s="349"/>
      <c r="VLU18" s="350"/>
      <c r="VLV18" s="348"/>
      <c r="VLW18" s="349"/>
      <c r="VLX18" s="349"/>
      <c r="VLY18" s="349"/>
      <c r="VLZ18" s="350"/>
      <c r="VMA18" s="348"/>
      <c r="VMB18" s="349"/>
      <c r="VMC18" s="349"/>
      <c r="VMD18" s="349"/>
      <c r="VME18" s="350"/>
      <c r="VMF18" s="348"/>
      <c r="VMG18" s="349"/>
      <c r="VMH18" s="349"/>
      <c r="VMI18" s="349"/>
      <c r="VMJ18" s="350"/>
      <c r="VMK18" s="348"/>
      <c r="VML18" s="349"/>
      <c r="VMM18" s="349"/>
      <c r="VMN18" s="349"/>
      <c r="VMO18" s="350"/>
      <c r="VMP18" s="348"/>
      <c r="VMQ18" s="349"/>
      <c r="VMR18" s="349"/>
      <c r="VMS18" s="349"/>
      <c r="VMT18" s="350"/>
      <c r="VMU18" s="348"/>
      <c r="VMV18" s="349"/>
      <c r="VMW18" s="349"/>
      <c r="VMX18" s="349"/>
      <c r="VMY18" s="350"/>
      <c r="VMZ18" s="348"/>
      <c r="VNA18" s="349"/>
      <c r="VNB18" s="349"/>
      <c r="VNC18" s="349"/>
      <c r="VND18" s="350"/>
      <c r="VNE18" s="348"/>
      <c r="VNF18" s="349"/>
      <c r="VNG18" s="349"/>
      <c r="VNH18" s="349"/>
      <c r="VNI18" s="350"/>
      <c r="VNJ18" s="348"/>
      <c r="VNK18" s="349"/>
      <c r="VNL18" s="349"/>
      <c r="VNM18" s="349"/>
      <c r="VNN18" s="350"/>
      <c r="VNO18" s="348"/>
      <c r="VNP18" s="349"/>
      <c r="VNQ18" s="349"/>
      <c r="VNR18" s="349"/>
      <c r="VNS18" s="350"/>
      <c r="VNT18" s="348"/>
      <c r="VNU18" s="349"/>
      <c r="VNV18" s="349"/>
      <c r="VNW18" s="349"/>
      <c r="VNX18" s="350"/>
      <c r="VNY18" s="348"/>
      <c r="VNZ18" s="349"/>
      <c r="VOA18" s="349"/>
      <c r="VOB18" s="349"/>
      <c r="VOC18" s="350"/>
      <c r="VOD18" s="348"/>
      <c r="VOE18" s="349"/>
      <c r="VOF18" s="349"/>
      <c r="VOG18" s="349"/>
      <c r="VOH18" s="350"/>
      <c r="VOI18" s="348"/>
      <c r="VOJ18" s="349"/>
      <c r="VOK18" s="349"/>
      <c r="VOL18" s="349"/>
      <c r="VOM18" s="350"/>
      <c r="VON18" s="348"/>
      <c r="VOO18" s="349"/>
      <c r="VOP18" s="349"/>
      <c r="VOQ18" s="349"/>
      <c r="VOR18" s="350"/>
      <c r="VOS18" s="348"/>
      <c r="VOT18" s="349"/>
      <c r="VOU18" s="349"/>
      <c r="VOV18" s="349"/>
      <c r="VOW18" s="350"/>
      <c r="VOX18" s="348"/>
      <c r="VOY18" s="349"/>
      <c r="VOZ18" s="349"/>
      <c r="VPA18" s="349"/>
      <c r="VPB18" s="350"/>
      <c r="VPC18" s="348"/>
      <c r="VPD18" s="349"/>
      <c r="VPE18" s="349"/>
      <c r="VPF18" s="349"/>
      <c r="VPG18" s="350"/>
      <c r="VPH18" s="348"/>
      <c r="VPI18" s="349"/>
      <c r="VPJ18" s="349"/>
      <c r="VPK18" s="349"/>
      <c r="VPL18" s="350"/>
      <c r="VPM18" s="348"/>
      <c r="VPN18" s="349"/>
      <c r="VPO18" s="349"/>
      <c r="VPP18" s="349"/>
      <c r="VPQ18" s="350"/>
      <c r="VPR18" s="348"/>
      <c r="VPS18" s="349"/>
      <c r="VPT18" s="349"/>
      <c r="VPU18" s="349"/>
      <c r="VPV18" s="350"/>
      <c r="VPW18" s="348"/>
      <c r="VPX18" s="349"/>
      <c r="VPY18" s="349"/>
      <c r="VPZ18" s="349"/>
      <c r="VQA18" s="350"/>
      <c r="VQB18" s="348"/>
      <c r="VQC18" s="349"/>
      <c r="VQD18" s="349"/>
      <c r="VQE18" s="349"/>
      <c r="VQF18" s="350"/>
      <c r="VQG18" s="348"/>
      <c r="VQH18" s="349"/>
      <c r="VQI18" s="349"/>
      <c r="VQJ18" s="349"/>
      <c r="VQK18" s="350"/>
      <c r="VQL18" s="348"/>
      <c r="VQM18" s="349"/>
      <c r="VQN18" s="349"/>
      <c r="VQO18" s="349"/>
      <c r="VQP18" s="350"/>
      <c r="VQQ18" s="348"/>
      <c r="VQR18" s="349"/>
      <c r="VQS18" s="349"/>
      <c r="VQT18" s="349"/>
      <c r="VQU18" s="350"/>
      <c r="VQV18" s="348"/>
      <c r="VQW18" s="349"/>
      <c r="VQX18" s="349"/>
      <c r="VQY18" s="349"/>
      <c r="VQZ18" s="350"/>
      <c r="VRA18" s="348"/>
      <c r="VRB18" s="349"/>
      <c r="VRC18" s="349"/>
      <c r="VRD18" s="349"/>
      <c r="VRE18" s="350"/>
      <c r="VRF18" s="348"/>
      <c r="VRG18" s="349"/>
      <c r="VRH18" s="349"/>
      <c r="VRI18" s="349"/>
      <c r="VRJ18" s="350"/>
      <c r="VRK18" s="348"/>
      <c r="VRL18" s="349"/>
      <c r="VRM18" s="349"/>
      <c r="VRN18" s="349"/>
      <c r="VRO18" s="350"/>
      <c r="VRP18" s="348"/>
      <c r="VRQ18" s="349"/>
      <c r="VRR18" s="349"/>
      <c r="VRS18" s="349"/>
      <c r="VRT18" s="350"/>
      <c r="VRU18" s="348"/>
      <c r="VRV18" s="349"/>
      <c r="VRW18" s="349"/>
      <c r="VRX18" s="349"/>
      <c r="VRY18" s="350"/>
      <c r="VRZ18" s="348"/>
      <c r="VSA18" s="349"/>
      <c r="VSB18" s="349"/>
      <c r="VSC18" s="349"/>
      <c r="VSD18" s="350"/>
      <c r="VSE18" s="348"/>
      <c r="VSF18" s="349"/>
      <c r="VSG18" s="349"/>
      <c r="VSH18" s="349"/>
      <c r="VSI18" s="350"/>
      <c r="VSJ18" s="348"/>
      <c r="VSK18" s="349"/>
      <c r="VSL18" s="349"/>
      <c r="VSM18" s="349"/>
      <c r="VSN18" s="350"/>
      <c r="VSO18" s="348"/>
      <c r="VSP18" s="349"/>
      <c r="VSQ18" s="349"/>
      <c r="VSR18" s="349"/>
      <c r="VSS18" s="350"/>
      <c r="VST18" s="348"/>
      <c r="VSU18" s="349"/>
      <c r="VSV18" s="349"/>
      <c r="VSW18" s="349"/>
      <c r="VSX18" s="350"/>
      <c r="VSY18" s="348"/>
      <c r="VSZ18" s="349"/>
      <c r="VTA18" s="349"/>
      <c r="VTB18" s="349"/>
      <c r="VTC18" s="350"/>
      <c r="VTD18" s="348"/>
      <c r="VTE18" s="349"/>
      <c r="VTF18" s="349"/>
      <c r="VTG18" s="349"/>
      <c r="VTH18" s="350"/>
      <c r="VTI18" s="348"/>
      <c r="VTJ18" s="349"/>
      <c r="VTK18" s="349"/>
      <c r="VTL18" s="349"/>
      <c r="VTM18" s="350"/>
      <c r="VTN18" s="348"/>
      <c r="VTO18" s="349"/>
      <c r="VTP18" s="349"/>
      <c r="VTQ18" s="349"/>
      <c r="VTR18" s="350"/>
      <c r="VTS18" s="348"/>
      <c r="VTT18" s="349"/>
      <c r="VTU18" s="349"/>
      <c r="VTV18" s="349"/>
      <c r="VTW18" s="350"/>
      <c r="VTX18" s="348"/>
      <c r="VTY18" s="349"/>
      <c r="VTZ18" s="349"/>
      <c r="VUA18" s="349"/>
      <c r="VUB18" s="350"/>
      <c r="VUC18" s="348"/>
      <c r="VUD18" s="349"/>
      <c r="VUE18" s="349"/>
      <c r="VUF18" s="349"/>
      <c r="VUG18" s="350"/>
      <c r="VUH18" s="348"/>
      <c r="VUI18" s="349"/>
      <c r="VUJ18" s="349"/>
      <c r="VUK18" s="349"/>
      <c r="VUL18" s="350"/>
      <c r="VUM18" s="348"/>
      <c r="VUN18" s="349"/>
      <c r="VUO18" s="349"/>
      <c r="VUP18" s="349"/>
      <c r="VUQ18" s="350"/>
      <c r="VUR18" s="348"/>
      <c r="VUS18" s="349"/>
      <c r="VUT18" s="349"/>
      <c r="VUU18" s="349"/>
      <c r="VUV18" s="350"/>
      <c r="VUW18" s="348"/>
      <c r="VUX18" s="349"/>
      <c r="VUY18" s="349"/>
      <c r="VUZ18" s="349"/>
      <c r="VVA18" s="350"/>
      <c r="VVB18" s="348"/>
      <c r="VVC18" s="349"/>
      <c r="VVD18" s="349"/>
      <c r="VVE18" s="349"/>
      <c r="VVF18" s="350"/>
      <c r="VVG18" s="348"/>
      <c r="VVH18" s="349"/>
      <c r="VVI18" s="349"/>
      <c r="VVJ18" s="349"/>
      <c r="VVK18" s="350"/>
      <c r="VVL18" s="348"/>
      <c r="VVM18" s="349"/>
      <c r="VVN18" s="349"/>
      <c r="VVO18" s="349"/>
      <c r="VVP18" s="350"/>
      <c r="VVQ18" s="348"/>
      <c r="VVR18" s="349"/>
      <c r="VVS18" s="349"/>
      <c r="VVT18" s="349"/>
      <c r="VVU18" s="350"/>
      <c r="VVV18" s="348"/>
      <c r="VVW18" s="349"/>
      <c r="VVX18" s="349"/>
      <c r="VVY18" s="349"/>
      <c r="VVZ18" s="350"/>
      <c r="VWA18" s="348"/>
      <c r="VWB18" s="349"/>
      <c r="VWC18" s="349"/>
      <c r="VWD18" s="349"/>
      <c r="VWE18" s="350"/>
      <c r="VWF18" s="348"/>
      <c r="VWG18" s="349"/>
      <c r="VWH18" s="349"/>
      <c r="VWI18" s="349"/>
      <c r="VWJ18" s="350"/>
      <c r="VWK18" s="348"/>
      <c r="VWL18" s="349"/>
      <c r="VWM18" s="349"/>
      <c r="VWN18" s="349"/>
      <c r="VWO18" s="350"/>
      <c r="VWP18" s="348"/>
      <c r="VWQ18" s="349"/>
      <c r="VWR18" s="349"/>
      <c r="VWS18" s="349"/>
      <c r="VWT18" s="350"/>
      <c r="VWU18" s="348"/>
      <c r="VWV18" s="349"/>
      <c r="VWW18" s="349"/>
      <c r="VWX18" s="349"/>
      <c r="VWY18" s="350"/>
      <c r="VWZ18" s="348"/>
      <c r="VXA18" s="349"/>
      <c r="VXB18" s="349"/>
      <c r="VXC18" s="349"/>
      <c r="VXD18" s="350"/>
      <c r="VXE18" s="348"/>
      <c r="VXF18" s="349"/>
      <c r="VXG18" s="349"/>
      <c r="VXH18" s="349"/>
      <c r="VXI18" s="350"/>
      <c r="VXJ18" s="348"/>
      <c r="VXK18" s="349"/>
      <c r="VXL18" s="349"/>
      <c r="VXM18" s="349"/>
      <c r="VXN18" s="350"/>
      <c r="VXO18" s="348"/>
      <c r="VXP18" s="349"/>
      <c r="VXQ18" s="349"/>
      <c r="VXR18" s="349"/>
      <c r="VXS18" s="350"/>
      <c r="VXT18" s="348"/>
      <c r="VXU18" s="349"/>
      <c r="VXV18" s="349"/>
      <c r="VXW18" s="349"/>
      <c r="VXX18" s="350"/>
      <c r="VXY18" s="348"/>
      <c r="VXZ18" s="349"/>
      <c r="VYA18" s="349"/>
      <c r="VYB18" s="349"/>
      <c r="VYC18" s="350"/>
      <c r="VYD18" s="348"/>
      <c r="VYE18" s="349"/>
      <c r="VYF18" s="349"/>
      <c r="VYG18" s="349"/>
      <c r="VYH18" s="350"/>
      <c r="VYI18" s="348"/>
      <c r="VYJ18" s="349"/>
      <c r="VYK18" s="349"/>
      <c r="VYL18" s="349"/>
      <c r="VYM18" s="350"/>
      <c r="VYN18" s="348"/>
      <c r="VYO18" s="349"/>
      <c r="VYP18" s="349"/>
      <c r="VYQ18" s="349"/>
      <c r="VYR18" s="350"/>
      <c r="VYS18" s="348"/>
      <c r="VYT18" s="349"/>
      <c r="VYU18" s="349"/>
      <c r="VYV18" s="349"/>
      <c r="VYW18" s="350"/>
      <c r="VYX18" s="348"/>
      <c r="VYY18" s="349"/>
      <c r="VYZ18" s="349"/>
      <c r="VZA18" s="349"/>
      <c r="VZB18" s="350"/>
      <c r="VZC18" s="348"/>
      <c r="VZD18" s="349"/>
      <c r="VZE18" s="349"/>
      <c r="VZF18" s="349"/>
      <c r="VZG18" s="350"/>
      <c r="VZH18" s="348"/>
      <c r="VZI18" s="349"/>
      <c r="VZJ18" s="349"/>
      <c r="VZK18" s="349"/>
      <c r="VZL18" s="350"/>
      <c r="VZM18" s="348"/>
      <c r="VZN18" s="349"/>
      <c r="VZO18" s="349"/>
      <c r="VZP18" s="349"/>
      <c r="VZQ18" s="350"/>
      <c r="VZR18" s="348"/>
      <c r="VZS18" s="349"/>
      <c r="VZT18" s="349"/>
      <c r="VZU18" s="349"/>
      <c r="VZV18" s="350"/>
      <c r="VZW18" s="348"/>
      <c r="VZX18" s="349"/>
      <c r="VZY18" s="349"/>
      <c r="VZZ18" s="349"/>
      <c r="WAA18" s="350"/>
      <c r="WAB18" s="348"/>
      <c r="WAC18" s="349"/>
      <c r="WAD18" s="349"/>
      <c r="WAE18" s="349"/>
      <c r="WAF18" s="350"/>
      <c r="WAG18" s="348"/>
      <c r="WAH18" s="349"/>
      <c r="WAI18" s="349"/>
      <c r="WAJ18" s="349"/>
      <c r="WAK18" s="350"/>
      <c r="WAL18" s="348"/>
      <c r="WAM18" s="349"/>
      <c r="WAN18" s="349"/>
      <c r="WAO18" s="349"/>
      <c r="WAP18" s="350"/>
      <c r="WAQ18" s="348"/>
      <c r="WAR18" s="349"/>
      <c r="WAS18" s="349"/>
      <c r="WAT18" s="349"/>
      <c r="WAU18" s="350"/>
      <c r="WAV18" s="348"/>
      <c r="WAW18" s="349"/>
      <c r="WAX18" s="349"/>
      <c r="WAY18" s="349"/>
      <c r="WAZ18" s="350"/>
      <c r="WBA18" s="348"/>
      <c r="WBB18" s="349"/>
      <c r="WBC18" s="349"/>
      <c r="WBD18" s="349"/>
      <c r="WBE18" s="350"/>
      <c r="WBF18" s="348"/>
      <c r="WBG18" s="349"/>
      <c r="WBH18" s="349"/>
      <c r="WBI18" s="349"/>
      <c r="WBJ18" s="350"/>
      <c r="WBK18" s="348"/>
      <c r="WBL18" s="349"/>
      <c r="WBM18" s="349"/>
      <c r="WBN18" s="349"/>
      <c r="WBO18" s="350"/>
      <c r="WBP18" s="348"/>
      <c r="WBQ18" s="349"/>
      <c r="WBR18" s="349"/>
      <c r="WBS18" s="349"/>
      <c r="WBT18" s="350"/>
      <c r="WBU18" s="348"/>
      <c r="WBV18" s="349"/>
      <c r="WBW18" s="349"/>
      <c r="WBX18" s="349"/>
      <c r="WBY18" s="350"/>
      <c r="WBZ18" s="348"/>
      <c r="WCA18" s="349"/>
      <c r="WCB18" s="349"/>
      <c r="WCC18" s="349"/>
      <c r="WCD18" s="350"/>
      <c r="WCE18" s="348"/>
      <c r="WCF18" s="349"/>
      <c r="WCG18" s="349"/>
      <c r="WCH18" s="349"/>
      <c r="WCI18" s="350"/>
      <c r="WCJ18" s="348"/>
      <c r="WCK18" s="349"/>
      <c r="WCL18" s="349"/>
      <c r="WCM18" s="349"/>
      <c r="WCN18" s="350"/>
      <c r="WCO18" s="348"/>
      <c r="WCP18" s="349"/>
      <c r="WCQ18" s="349"/>
      <c r="WCR18" s="349"/>
      <c r="WCS18" s="350"/>
      <c r="WCT18" s="348"/>
      <c r="WCU18" s="349"/>
      <c r="WCV18" s="349"/>
      <c r="WCW18" s="349"/>
      <c r="WCX18" s="350"/>
      <c r="WCY18" s="348"/>
      <c r="WCZ18" s="349"/>
      <c r="WDA18" s="349"/>
      <c r="WDB18" s="349"/>
      <c r="WDC18" s="350"/>
      <c r="WDD18" s="348"/>
      <c r="WDE18" s="349"/>
      <c r="WDF18" s="349"/>
      <c r="WDG18" s="349"/>
      <c r="WDH18" s="350"/>
      <c r="WDI18" s="348"/>
      <c r="WDJ18" s="349"/>
      <c r="WDK18" s="349"/>
      <c r="WDL18" s="349"/>
      <c r="WDM18" s="350"/>
      <c r="WDN18" s="348"/>
      <c r="WDO18" s="349"/>
      <c r="WDP18" s="349"/>
      <c r="WDQ18" s="349"/>
      <c r="WDR18" s="350"/>
      <c r="WDS18" s="348"/>
      <c r="WDT18" s="349"/>
      <c r="WDU18" s="349"/>
      <c r="WDV18" s="349"/>
      <c r="WDW18" s="350"/>
      <c r="WDX18" s="348"/>
      <c r="WDY18" s="349"/>
      <c r="WDZ18" s="349"/>
      <c r="WEA18" s="349"/>
      <c r="WEB18" s="350"/>
      <c r="WEC18" s="348"/>
      <c r="WED18" s="349"/>
      <c r="WEE18" s="349"/>
      <c r="WEF18" s="349"/>
      <c r="WEG18" s="350"/>
      <c r="WEH18" s="348"/>
      <c r="WEI18" s="349"/>
      <c r="WEJ18" s="349"/>
      <c r="WEK18" s="349"/>
      <c r="WEL18" s="350"/>
      <c r="WEM18" s="348"/>
      <c r="WEN18" s="349"/>
      <c r="WEO18" s="349"/>
      <c r="WEP18" s="349"/>
      <c r="WEQ18" s="350"/>
      <c r="WER18" s="348"/>
      <c r="WES18" s="349"/>
      <c r="WET18" s="349"/>
      <c r="WEU18" s="349"/>
      <c r="WEV18" s="350"/>
      <c r="WEW18" s="348"/>
      <c r="WEX18" s="349"/>
      <c r="WEY18" s="349"/>
      <c r="WEZ18" s="349"/>
      <c r="WFA18" s="350"/>
      <c r="WFB18" s="348"/>
      <c r="WFC18" s="349"/>
      <c r="WFD18" s="349"/>
      <c r="WFE18" s="349"/>
      <c r="WFF18" s="350"/>
      <c r="WFG18" s="348"/>
      <c r="WFH18" s="349"/>
      <c r="WFI18" s="349"/>
      <c r="WFJ18" s="349"/>
      <c r="WFK18" s="350"/>
      <c r="WFL18" s="348"/>
      <c r="WFM18" s="349"/>
      <c r="WFN18" s="349"/>
      <c r="WFO18" s="349"/>
      <c r="WFP18" s="350"/>
      <c r="WFQ18" s="348"/>
      <c r="WFR18" s="349"/>
      <c r="WFS18" s="349"/>
      <c r="WFT18" s="349"/>
      <c r="WFU18" s="350"/>
      <c r="WFV18" s="348"/>
      <c r="WFW18" s="349"/>
      <c r="WFX18" s="349"/>
      <c r="WFY18" s="349"/>
      <c r="WFZ18" s="350"/>
      <c r="WGA18" s="348"/>
      <c r="WGB18" s="349"/>
      <c r="WGC18" s="349"/>
      <c r="WGD18" s="349"/>
      <c r="WGE18" s="350"/>
      <c r="WGF18" s="348"/>
      <c r="WGG18" s="349"/>
      <c r="WGH18" s="349"/>
      <c r="WGI18" s="349"/>
      <c r="WGJ18" s="350"/>
      <c r="WGK18" s="348"/>
      <c r="WGL18" s="349"/>
      <c r="WGM18" s="349"/>
      <c r="WGN18" s="349"/>
      <c r="WGO18" s="350"/>
      <c r="WGP18" s="348"/>
      <c r="WGQ18" s="349"/>
      <c r="WGR18" s="349"/>
      <c r="WGS18" s="349"/>
      <c r="WGT18" s="350"/>
      <c r="WGU18" s="348"/>
      <c r="WGV18" s="349"/>
      <c r="WGW18" s="349"/>
      <c r="WGX18" s="349"/>
      <c r="WGY18" s="350"/>
      <c r="WGZ18" s="348"/>
      <c r="WHA18" s="349"/>
      <c r="WHB18" s="349"/>
      <c r="WHC18" s="349"/>
      <c r="WHD18" s="350"/>
      <c r="WHE18" s="348"/>
      <c r="WHF18" s="349"/>
      <c r="WHG18" s="349"/>
      <c r="WHH18" s="349"/>
      <c r="WHI18" s="350"/>
      <c r="WHJ18" s="348"/>
      <c r="WHK18" s="349"/>
      <c r="WHL18" s="349"/>
      <c r="WHM18" s="349"/>
      <c r="WHN18" s="350"/>
      <c r="WHO18" s="348"/>
      <c r="WHP18" s="349"/>
      <c r="WHQ18" s="349"/>
      <c r="WHR18" s="349"/>
      <c r="WHS18" s="350"/>
      <c r="WHT18" s="348"/>
      <c r="WHU18" s="349"/>
      <c r="WHV18" s="349"/>
      <c r="WHW18" s="349"/>
      <c r="WHX18" s="350"/>
      <c r="WHY18" s="348"/>
      <c r="WHZ18" s="349"/>
      <c r="WIA18" s="349"/>
      <c r="WIB18" s="349"/>
      <c r="WIC18" s="350"/>
      <c r="WID18" s="348"/>
      <c r="WIE18" s="349"/>
      <c r="WIF18" s="349"/>
      <c r="WIG18" s="349"/>
      <c r="WIH18" s="350"/>
      <c r="WII18" s="348"/>
      <c r="WIJ18" s="349"/>
      <c r="WIK18" s="349"/>
      <c r="WIL18" s="349"/>
      <c r="WIM18" s="350"/>
      <c r="WIN18" s="348"/>
      <c r="WIO18" s="349"/>
      <c r="WIP18" s="349"/>
      <c r="WIQ18" s="349"/>
      <c r="WIR18" s="350"/>
      <c r="WIS18" s="348"/>
      <c r="WIT18" s="349"/>
      <c r="WIU18" s="349"/>
      <c r="WIV18" s="349"/>
      <c r="WIW18" s="350"/>
      <c r="WIX18" s="348"/>
      <c r="WIY18" s="349"/>
      <c r="WIZ18" s="349"/>
      <c r="WJA18" s="349"/>
      <c r="WJB18" s="350"/>
      <c r="WJC18" s="348"/>
      <c r="WJD18" s="349"/>
      <c r="WJE18" s="349"/>
      <c r="WJF18" s="349"/>
      <c r="WJG18" s="350"/>
      <c r="WJH18" s="348"/>
      <c r="WJI18" s="349"/>
      <c r="WJJ18" s="349"/>
      <c r="WJK18" s="349"/>
      <c r="WJL18" s="350"/>
      <c r="WJM18" s="348"/>
      <c r="WJN18" s="349"/>
      <c r="WJO18" s="349"/>
      <c r="WJP18" s="349"/>
      <c r="WJQ18" s="350"/>
      <c r="WJR18" s="348"/>
      <c r="WJS18" s="349"/>
      <c r="WJT18" s="349"/>
      <c r="WJU18" s="349"/>
      <c r="WJV18" s="350"/>
      <c r="WJW18" s="348"/>
      <c r="WJX18" s="349"/>
      <c r="WJY18" s="349"/>
      <c r="WJZ18" s="349"/>
      <c r="WKA18" s="350"/>
      <c r="WKB18" s="348"/>
      <c r="WKC18" s="349"/>
      <c r="WKD18" s="349"/>
      <c r="WKE18" s="349"/>
      <c r="WKF18" s="350"/>
      <c r="WKG18" s="348"/>
      <c r="WKH18" s="349"/>
      <c r="WKI18" s="349"/>
      <c r="WKJ18" s="349"/>
      <c r="WKK18" s="350"/>
      <c r="WKL18" s="348"/>
      <c r="WKM18" s="349"/>
      <c r="WKN18" s="349"/>
      <c r="WKO18" s="349"/>
      <c r="WKP18" s="350"/>
      <c r="WKQ18" s="348"/>
      <c r="WKR18" s="349"/>
      <c r="WKS18" s="349"/>
      <c r="WKT18" s="349"/>
      <c r="WKU18" s="350"/>
      <c r="WKV18" s="348"/>
      <c r="WKW18" s="349"/>
      <c r="WKX18" s="349"/>
      <c r="WKY18" s="349"/>
      <c r="WKZ18" s="350"/>
      <c r="WLA18" s="348"/>
      <c r="WLB18" s="349"/>
      <c r="WLC18" s="349"/>
      <c r="WLD18" s="349"/>
      <c r="WLE18" s="350"/>
      <c r="WLF18" s="348"/>
      <c r="WLG18" s="349"/>
      <c r="WLH18" s="349"/>
      <c r="WLI18" s="349"/>
      <c r="WLJ18" s="350"/>
      <c r="WLK18" s="348"/>
      <c r="WLL18" s="349"/>
      <c r="WLM18" s="349"/>
      <c r="WLN18" s="349"/>
      <c r="WLO18" s="350"/>
      <c r="WLP18" s="348"/>
      <c r="WLQ18" s="349"/>
      <c r="WLR18" s="349"/>
      <c r="WLS18" s="349"/>
      <c r="WLT18" s="350"/>
      <c r="WLU18" s="348"/>
      <c r="WLV18" s="349"/>
      <c r="WLW18" s="349"/>
      <c r="WLX18" s="349"/>
      <c r="WLY18" s="350"/>
      <c r="WLZ18" s="348"/>
      <c r="WMA18" s="349"/>
      <c r="WMB18" s="349"/>
      <c r="WMC18" s="349"/>
      <c r="WMD18" s="350"/>
      <c r="WME18" s="348"/>
      <c r="WMF18" s="349"/>
      <c r="WMG18" s="349"/>
      <c r="WMH18" s="349"/>
      <c r="WMI18" s="350"/>
      <c r="WMJ18" s="348"/>
      <c r="WMK18" s="349"/>
      <c r="WML18" s="349"/>
      <c r="WMM18" s="349"/>
      <c r="WMN18" s="350"/>
      <c r="WMO18" s="348"/>
      <c r="WMP18" s="349"/>
      <c r="WMQ18" s="349"/>
      <c r="WMR18" s="349"/>
      <c r="WMS18" s="350"/>
      <c r="WMT18" s="348"/>
      <c r="WMU18" s="349"/>
      <c r="WMV18" s="349"/>
      <c r="WMW18" s="349"/>
      <c r="WMX18" s="350"/>
      <c r="WMY18" s="348"/>
      <c r="WMZ18" s="349"/>
      <c r="WNA18" s="349"/>
      <c r="WNB18" s="349"/>
      <c r="WNC18" s="350"/>
      <c r="WND18" s="348"/>
      <c r="WNE18" s="349"/>
      <c r="WNF18" s="349"/>
      <c r="WNG18" s="349"/>
      <c r="WNH18" s="350"/>
      <c r="WNI18" s="348"/>
      <c r="WNJ18" s="349"/>
      <c r="WNK18" s="349"/>
      <c r="WNL18" s="349"/>
      <c r="WNM18" s="350"/>
      <c r="WNN18" s="348"/>
      <c r="WNO18" s="349"/>
      <c r="WNP18" s="349"/>
      <c r="WNQ18" s="349"/>
      <c r="WNR18" s="350"/>
      <c r="WNS18" s="348"/>
      <c r="WNT18" s="349"/>
      <c r="WNU18" s="349"/>
      <c r="WNV18" s="349"/>
      <c r="WNW18" s="350"/>
      <c r="WNX18" s="348"/>
      <c r="WNY18" s="349"/>
      <c r="WNZ18" s="349"/>
      <c r="WOA18" s="349"/>
      <c r="WOB18" s="350"/>
      <c r="WOC18" s="348"/>
      <c r="WOD18" s="349"/>
      <c r="WOE18" s="349"/>
      <c r="WOF18" s="349"/>
      <c r="WOG18" s="350"/>
      <c r="WOH18" s="348"/>
      <c r="WOI18" s="349"/>
      <c r="WOJ18" s="349"/>
      <c r="WOK18" s="349"/>
      <c r="WOL18" s="350"/>
      <c r="WOM18" s="348"/>
      <c r="WON18" s="349"/>
      <c r="WOO18" s="349"/>
      <c r="WOP18" s="349"/>
      <c r="WOQ18" s="350"/>
      <c r="WOR18" s="348"/>
      <c r="WOS18" s="349"/>
      <c r="WOT18" s="349"/>
      <c r="WOU18" s="349"/>
      <c r="WOV18" s="350"/>
      <c r="WOW18" s="348"/>
      <c r="WOX18" s="349"/>
      <c r="WOY18" s="349"/>
      <c r="WOZ18" s="349"/>
      <c r="WPA18" s="350"/>
      <c r="WPB18" s="348"/>
      <c r="WPC18" s="349"/>
      <c r="WPD18" s="349"/>
      <c r="WPE18" s="349"/>
      <c r="WPF18" s="350"/>
      <c r="WPG18" s="348"/>
      <c r="WPH18" s="349"/>
      <c r="WPI18" s="349"/>
      <c r="WPJ18" s="349"/>
      <c r="WPK18" s="350"/>
      <c r="WPL18" s="348"/>
      <c r="WPM18" s="349"/>
      <c r="WPN18" s="349"/>
      <c r="WPO18" s="349"/>
      <c r="WPP18" s="350"/>
      <c r="WPQ18" s="348"/>
      <c r="WPR18" s="349"/>
      <c r="WPS18" s="349"/>
      <c r="WPT18" s="349"/>
      <c r="WPU18" s="350"/>
      <c r="WPV18" s="348"/>
      <c r="WPW18" s="349"/>
      <c r="WPX18" s="349"/>
      <c r="WPY18" s="349"/>
      <c r="WPZ18" s="350"/>
      <c r="WQA18" s="348"/>
      <c r="WQB18" s="349"/>
      <c r="WQC18" s="349"/>
      <c r="WQD18" s="349"/>
      <c r="WQE18" s="350"/>
      <c r="WQF18" s="348"/>
      <c r="WQG18" s="349"/>
      <c r="WQH18" s="349"/>
      <c r="WQI18" s="349"/>
      <c r="WQJ18" s="350"/>
      <c r="WQK18" s="348"/>
      <c r="WQL18" s="349"/>
      <c r="WQM18" s="349"/>
      <c r="WQN18" s="349"/>
      <c r="WQO18" s="350"/>
      <c r="WQP18" s="348"/>
      <c r="WQQ18" s="349"/>
      <c r="WQR18" s="349"/>
      <c r="WQS18" s="349"/>
      <c r="WQT18" s="350"/>
      <c r="WQU18" s="348"/>
      <c r="WQV18" s="349"/>
      <c r="WQW18" s="349"/>
      <c r="WQX18" s="349"/>
      <c r="WQY18" s="350"/>
      <c r="WQZ18" s="348"/>
      <c r="WRA18" s="349"/>
      <c r="WRB18" s="349"/>
      <c r="WRC18" s="349"/>
      <c r="WRD18" s="350"/>
      <c r="WRE18" s="348"/>
      <c r="WRF18" s="349"/>
      <c r="WRG18" s="349"/>
      <c r="WRH18" s="349"/>
      <c r="WRI18" s="350"/>
      <c r="WRJ18" s="348"/>
      <c r="WRK18" s="349"/>
      <c r="WRL18" s="349"/>
      <c r="WRM18" s="349"/>
      <c r="WRN18" s="350"/>
      <c r="WRO18" s="348"/>
      <c r="WRP18" s="349"/>
      <c r="WRQ18" s="349"/>
      <c r="WRR18" s="349"/>
      <c r="WRS18" s="350"/>
      <c r="WRT18" s="348"/>
      <c r="WRU18" s="349"/>
      <c r="WRV18" s="349"/>
      <c r="WRW18" s="349"/>
      <c r="WRX18" s="350"/>
      <c r="WRY18" s="348"/>
      <c r="WRZ18" s="349"/>
      <c r="WSA18" s="349"/>
      <c r="WSB18" s="349"/>
      <c r="WSC18" s="350"/>
      <c r="WSD18" s="348"/>
      <c r="WSE18" s="349"/>
      <c r="WSF18" s="349"/>
      <c r="WSG18" s="349"/>
      <c r="WSH18" s="350"/>
      <c r="WSI18" s="348"/>
      <c r="WSJ18" s="349"/>
      <c r="WSK18" s="349"/>
      <c r="WSL18" s="349"/>
      <c r="WSM18" s="350"/>
      <c r="WSN18" s="348"/>
      <c r="WSO18" s="349"/>
      <c r="WSP18" s="349"/>
      <c r="WSQ18" s="349"/>
      <c r="WSR18" s="350"/>
      <c r="WSS18" s="348"/>
      <c r="WST18" s="349"/>
      <c r="WSU18" s="349"/>
      <c r="WSV18" s="349"/>
      <c r="WSW18" s="350"/>
      <c r="WSX18" s="348"/>
      <c r="WSY18" s="349"/>
      <c r="WSZ18" s="349"/>
      <c r="WTA18" s="349"/>
      <c r="WTB18" s="350"/>
      <c r="WTC18" s="348"/>
      <c r="WTD18" s="349"/>
      <c r="WTE18" s="349"/>
      <c r="WTF18" s="349"/>
      <c r="WTG18" s="350"/>
      <c r="WTH18" s="348"/>
      <c r="WTI18" s="349"/>
      <c r="WTJ18" s="349"/>
      <c r="WTK18" s="349"/>
      <c r="WTL18" s="350"/>
      <c r="WTM18" s="348"/>
      <c r="WTN18" s="349"/>
      <c r="WTO18" s="349"/>
      <c r="WTP18" s="349"/>
      <c r="WTQ18" s="350"/>
      <c r="WTR18" s="348"/>
      <c r="WTS18" s="349"/>
      <c r="WTT18" s="349"/>
      <c r="WTU18" s="349"/>
      <c r="WTV18" s="350"/>
      <c r="WTW18" s="348"/>
      <c r="WTX18" s="349"/>
      <c r="WTY18" s="349"/>
      <c r="WTZ18" s="349"/>
      <c r="WUA18" s="350"/>
      <c r="WUB18" s="348"/>
      <c r="WUC18" s="349"/>
      <c r="WUD18" s="349"/>
      <c r="WUE18" s="349"/>
      <c r="WUF18" s="350"/>
      <c r="WUG18" s="348"/>
      <c r="WUH18" s="349"/>
      <c r="WUI18" s="349"/>
      <c r="WUJ18" s="349"/>
      <c r="WUK18" s="350"/>
      <c r="WUL18" s="348"/>
      <c r="WUM18" s="349"/>
      <c r="WUN18" s="349"/>
      <c r="WUO18" s="349"/>
      <c r="WUP18" s="350"/>
      <c r="WUQ18" s="348"/>
      <c r="WUR18" s="349"/>
      <c r="WUS18" s="349"/>
      <c r="WUT18" s="349"/>
      <c r="WUU18" s="350"/>
      <c r="WUV18" s="348"/>
      <c r="WUW18" s="349"/>
      <c r="WUX18" s="349"/>
      <c r="WUY18" s="349"/>
      <c r="WUZ18" s="350"/>
      <c r="WVA18" s="348"/>
      <c r="WVB18" s="349"/>
      <c r="WVC18" s="349"/>
      <c r="WVD18" s="349"/>
      <c r="WVE18" s="350"/>
      <c r="WVF18" s="348"/>
      <c r="WVG18" s="349"/>
      <c r="WVH18" s="349"/>
      <c r="WVI18" s="349"/>
      <c r="WVJ18" s="350"/>
      <c r="WVK18" s="348"/>
      <c r="WVL18" s="349"/>
      <c r="WVM18" s="349"/>
      <c r="WVN18" s="349"/>
      <c r="WVO18" s="350"/>
      <c r="WVP18" s="348"/>
      <c r="WVQ18" s="349"/>
      <c r="WVR18" s="349"/>
      <c r="WVS18" s="349"/>
      <c r="WVT18" s="350"/>
      <c r="WVU18" s="348"/>
      <c r="WVV18" s="349"/>
      <c r="WVW18" s="349"/>
      <c r="WVX18" s="349"/>
      <c r="WVY18" s="350"/>
      <c r="WVZ18" s="348"/>
      <c r="WWA18" s="349"/>
      <c r="WWB18" s="349"/>
      <c r="WWC18" s="349"/>
      <c r="WWD18" s="350"/>
      <c r="WWE18" s="348"/>
      <c r="WWF18" s="349"/>
      <c r="WWG18" s="349"/>
      <c r="WWH18" s="349"/>
      <c r="WWI18" s="350"/>
      <c r="WWJ18" s="348"/>
      <c r="WWK18" s="349"/>
      <c r="WWL18" s="349"/>
      <c r="WWM18" s="349"/>
      <c r="WWN18" s="350"/>
      <c r="WWO18" s="348"/>
      <c r="WWP18" s="349"/>
      <c r="WWQ18" s="349"/>
      <c r="WWR18" s="349"/>
      <c r="WWS18" s="350"/>
      <c r="WWT18" s="348"/>
      <c r="WWU18" s="349"/>
      <c r="WWV18" s="349"/>
      <c r="WWW18" s="349"/>
      <c r="WWX18" s="350"/>
      <c r="WWY18" s="348"/>
      <c r="WWZ18" s="349"/>
      <c r="WXA18" s="349"/>
      <c r="WXB18" s="349"/>
      <c r="WXC18" s="350"/>
      <c r="WXD18" s="348"/>
      <c r="WXE18" s="349"/>
      <c r="WXF18" s="349"/>
      <c r="WXG18" s="349"/>
      <c r="WXH18" s="350"/>
      <c r="WXI18" s="348"/>
      <c r="WXJ18" s="349"/>
      <c r="WXK18" s="349"/>
      <c r="WXL18" s="349"/>
      <c r="WXM18" s="350"/>
      <c r="WXN18" s="348"/>
      <c r="WXO18" s="349"/>
      <c r="WXP18" s="349"/>
      <c r="WXQ18" s="349"/>
      <c r="WXR18" s="350"/>
      <c r="WXS18" s="348"/>
      <c r="WXT18" s="349"/>
      <c r="WXU18" s="349"/>
      <c r="WXV18" s="349"/>
      <c r="WXW18" s="350"/>
      <c r="WXX18" s="348"/>
      <c r="WXY18" s="349"/>
      <c r="WXZ18" s="349"/>
      <c r="WYA18" s="349"/>
      <c r="WYB18" s="350"/>
      <c r="WYC18" s="348"/>
      <c r="WYD18" s="349"/>
      <c r="WYE18" s="349"/>
      <c r="WYF18" s="349"/>
      <c r="WYG18" s="350"/>
      <c r="WYH18" s="348"/>
      <c r="WYI18" s="349"/>
      <c r="WYJ18" s="349"/>
      <c r="WYK18" s="349"/>
      <c r="WYL18" s="350"/>
      <c r="WYM18" s="348"/>
      <c r="WYN18" s="349"/>
      <c r="WYO18" s="349"/>
      <c r="WYP18" s="349"/>
      <c r="WYQ18" s="350"/>
      <c r="WYR18" s="348"/>
      <c r="WYS18" s="349"/>
      <c r="WYT18" s="349"/>
      <c r="WYU18" s="349"/>
      <c r="WYV18" s="350"/>
      <c r="WYW18" s="348"/>
      <c r="WYX18" s="349"/>
      <c r="WYY18" s="349"/>
      <c r="WYZ18" s="349"/>
      <c r="WZA18" s="350"/>
      <c r="WZB18" s="348"/>
      <c r="WZC18" s="349"/>
      <c r="WZD18" s="349"/>
      <c r="WZE18" s="349"/>
      <c r="WZF18" s="350"/>
      <c r="WZG18" s="348"/>
      <c r="WZH18" s="349"/>
      <c r="WZI18" s="349"/>
      <c r="WZJ18" s="349"/>
      <c r="WZK18" s="350"/>
      <c r="WZL18" s="348"/>
      <c r="WZM18" s="349"/>
      <c r="WZN18" s="349"/>
      <c r="WZO18" s="349"/>
      <c r="WZP18" s="350"/>
      <c r="WZQ18" s="348"/>
      <c r="WZR18" s="349"/>
      <c r="WZS18" s="349"/>
      <c r="WZT18" s="349"/>
      <c r="WZU18" s="350"/>
      <c r="WZV18" s="348"/>
      <c r="WZW18" s="349"/>
      <c r="WZX18" s="349"/>
      <c r="WZY18" s="349"/>
      <c r="WZZ18" s="350"/>
      <c r="XAA18" s="348"/>
      <c r="XAB18" s="349"/>
      <c r="XAC18" s="349"/>
      <c r="XAD18" s="349"/>
      <c r="XAE18" s="350"/>
      <c r="XAF18" s="348"/>
      <c r="XAG18" s="349"/>
      <c r="XAH18" s="349"/>
      <c r="XAI18" s="349"/>
      <c r="XAJ18" s="350"/>
      <c r="XAK18" s="348"/>
      <c r="XAL18" s="349"/>
      <c r="XAM18" s="349"/>
      <c r="XAN18" s="349"/>
      <c r="XAO18" s="350"/>
      <c r="XAP18" s="348"/>
      <c r="XAQ18" s="349"/>
      <c r="XAR18" s="349"/>
      <c r="XAS18" s="349"/>
      <c r="XAT18" s="350"/>
      <c r="XAU18" s="348"/>
      <c r="XAV18" s="349"/>
      <c r="XAW18" s="349"/>
      <c r="XAX18" s="349"/>
      <c r="XAY18" s="350"/>
      <c r="XAZ18" s="348"/>
      <c r="XBA18" s="349"/>
      <c r="XBB18" s="349"/>
      <c r="XBC18" s="349"/>
      <c r="XBD18" s="350"/>
      <c r="XBE18" s="348"/>
      <c r="XBF18" s="349"/>
      <c r="XBG18" s="349"/>
      <c r="XBH18" s="349"/>
      <c r="XBI18" s="350"/>
      <c r="XBJ18" s="348"/>
      <c r="XBK18" s="349"/>
      <c r="XBL18" s="349"/>
      <c r="XBM18" s="349"/>
      <c r="XBN18" s="350"/>
      <c r="XBO18" s="348"/>
      <c r="XBP18" s="349"/>
      <c r="XBQ18" s="349"/>
      <c r="XBR18" s="349"/>
      <c r="XBS18" s="350"/>
      <c r="XBT18" s="348"/>
      <c r="XBU18" s="349"/>
      <c r="XBV18" s="349"/>
      <c r="XBW18" s="349"/>
      <c r="XBX18" s="350"/>
      <c r="XBY18" s="348"/>
      <c r="XBZ18" s="349"/>
      <c r="XCA18" s="349"/>
      <c r="XCB18" s="349"/>
      <c r="XCC18" s="350"/>
      <c r="XCD18" s="348"/>
      <c r="XCE18" s="349"/>
      <c r="XCF18" s="349"/>
      <c r="XCG18" s="349"/>
      <c r="XCH18" s="350"/>
      <c r="XCI18" s="348"/>
      <c r="XCJ18" s="349"/>
      <c r="XCK18" s="349"/>
      <c r="XCL18" s="349"/>
      <c r="XCM18" s="350"/>
      <c r="XCN18" s="348"/>
      <c r="XCO18" s="349"/>
      <c r="XCP18" s="349"/>
      <c r="XCQ18" s="349"/>
      <c r="XCR18" s="350"/>
      <c r="XCS18" s="348"/>
      <c r="XCT18" s="349"/>
      <c r="XCU18" s="349"/>
      <c r="XCV18" s="349"/>
      <c r="XCW18" s="350"/>
      <c r="XCX18" s="348"/>
      <c r="XCY18" s="349"/>
      <c r="XCZ18" s="349"/>
      <c r="XDA18" s="349"/>
      <c r="XDB18" s="350"/>
      <c r="XDC18" s="348"/>
      <c r="XDD18" s="349"/>
      <c r="XDE18" s="349"/>
      <c r="XDF18" s="349"/>
      <c r="XDG18" s="350"/>
      <c r="XDH18" s="348"/>
      <c r="XDI18" s="349"/>
      <c r="XDJ18" s="349"/>
      <c r="XDK18" s="349"/>
      <c r="XDL18" s="350"/>
      <c r="XDM18" s="348"/>
      <c r="XDN18" s="349"/>
      <c r="XDO18" s="349"/>
      <c r="XDP18" s="349"/>
      <c r="XDQ18" s="350"/>
      <c r="XDR18" s="348"/>
      <c r="XDS18" s="349"/>
      <c r="XDT18" s="349"/>
      <c r="XDU18" s="349"/>
      <c r="XDV18" s="350"/>
      <c r="XDW18" s="348"/>
      <c r="XDX18" s="349"/>
      <c r="XDY18" s="349"/>
      <c r="XDZ18" s="349"/>
      <c r="XEA18" s="350"/>
      <c r="XEB18" s="348"/>
      <c r="XEC18" s="349"/>
      <c r="XED18" s="349"/>
      <c r="XEE18" s="349"/>
      <c r="XEF18" s="350"/>
      <c r="XEG18" s="348"/>
      <c r="XEH18" s="349"/>
      <c r="XEI18" s="349"/>
      <c r="XEJ18" s="349"/>
      <c r="XEK18" s="350"/>
      <c r="XEL18" s="348"/>
      <c r="XEM18" s="349"/>
      <c r="XEN18" s="349"/>
      <c r="XEO18" s="349"/>
      <c r="XEP18" s="350"/>
      <c r="XEQ18" s="348"/>
      <c r="XER18" s="349"/>
      <c r="XES18" s="349"/>
      <c r="XET18" s="349"/>
      <c r="XEU18" s="350"/>
      <c r="XEV18" s="348"/>
      <c r="XEW18" s="349"/>
      <c r="XEX18" s="349"/>
      <c r="XEY18" s="349"/>
      <c r="XEZ18" s="350"/>
      <c r="XFA18" s="348"/>
      <c r="XFB18" s="349"/>
      <c r="XFC18" s="349"/>
      <c r="XFD18" s="349"/>
    </row>
    <row r="19" spans="1:16384" x14ac:dyDescent="0.2">
      <c r="A19" s="44"/>
      <c r="B19" s="37"/>
      <c r="C19" s="37"/>
      <c r="D19" s="37"/>
      <c r="E19" s="37"/>
    </row>
    <row r="20" spans="1:16384" x14ac:dyDescent="0.2">
      <c r="A20" s="44"/>
      <c r="B20" s="37"/>
      <c r="C20" s="37"/>
      <c r="D20" s="37"/>
      <c r="E20" s="37"/>
    </row>
    <row r="21" spans="1:16384" x14ac:dyDescent="0.2">
      <c r="A21" s="44"/>
      <c r="B21" s="37"/>
      <c r="C21" s="37"/>
      <c r="D21" s="37"/>
      <c r="E21" s="37"/>
      <c r="F21" s="21"/>
    </row>
    <row r="22" spans="1:16384" x14ac:dyDescent="0.2">
      <c r="A22" s="45"/>
      <c r="B22" s="37"/>
      <c r="C22" s="37"/>
      <c r="D22" s="37"/>
      <c r="E22" s="37"/>
      <c r="F22" s="21"/>
    </row>
    <row r="23" spans="1:16384" x14ac:dyDescent="0.2">
      <c r="A23" s="46"/>
      <c r="B23" s="347" t="s">
        <v>63</v>
      </c>
      <c r="C23" s="347"/>
      <c r="D23" s="347"/>
      <c r="E23" s="347"/>
      <c r="F23" s="21"/>
    </row>
    <row r="24" spans="1:16384" x14ac:dyDescent="0.2">
      <c r="A24" s="46"/>
      <c r="B24" s="347" t="s">
        <v>125</v>
      </c>
      <c r="C24" s="347"/>
      <c r="D24" s="347"/>
      <c r="E24" s="347"/>
      <c r="F24" s="21"/>
    </row>
    <row r="25" spans="1:16384" x14ac:dyDescent="0.2">
      <c r="A25" s="46" t="s">
        <v>96</v>
      </c>
      <c r="B25" s="347" t="s">
        <v>152</v>
      </c>
      <c r="C25" s="347"/>
      <c r="D25" s="347"/>
      <c r="E25" s="347"/>
      <c r="F25" s="21"/>
    </row>
    <row r="26" spans="1:16384" x14ac:dyDescent="0.2">
      <c r="A26" s="46"/>
      <c r="B26" s="37"/>
      <c r="C26" s="37" t="s">
        <v>153</v>
      </c>
      <c r="D26" s="37"/>
      <c r="E26" s="37"/>
      <c r="F26" s="21"/>
    </row>
    <row r="27" spans="1:16384" x14ac:dyDescent="0.2">
      <c r="B27" s="19"/>
      <c r="C27" s="19"/>
      <c r="D27" s="19"/>
      <c r="E27" s="19"/>
      <c r="F27" s="21"/>
    </row>
  </sheetData>
  <mergeCells count="3287">
    <mergeCell ref="XFA18:XFD18"/>
    <mergeCell ref="XEB18:XEF18"/>
    <mergeCell ref="XEG18:XEK18"/>
    <mergeCell ref="XEL18:XEP18"/>
    <mergeCell ref="XEQ18:XEU18"/>
    <mergeCell ref="XEV18:XEZ18"/>
    <mergeCell ref="XDC18:XDG18"/>
    <mergeCell ref="XDH18:XDL18"/>
    <mergeCell ref="XDM18:XDQ18"/>
    <mergeCell ref="XDR18:XDV18"/>
    <mergeCell ref="XDW18:XEA18"/>
    <mergeCell ref="XCD18:XCH18"/>
    <mergeCell ref="XCI18:XCM18"/>
    <mergeCell ref="XCN18:XCR18"/>
    <mergeCell ref="XCS18:XCW18"/>
    <mergeCell ref="XCX18:XDB18"/>
    <mergeCell ref="XBE18:XBI18"/>
    <mergeCell ref="XBJ18:XBN18"/>
    <mergeCell ref="XBO18:XBS18"/>
    <mergeCell ref="XBT18:XBX18"/>
    <mergeCell ref="XBY18:XCC18"/>
    <mergeCell ref="XAF18:XAJ18"/>
    <mergeCell ref="XAK18:XAO18"/>
    <mergeCell ref="XAP18:XAT18"/>
    <mergeCell ref="XAU18:XAY18"/>
    <mergeCell ref="XAZ18:XBD18"/>
    <mergeCell ref="WZG18:WZK18"/>
    <mergeCell ref="WZL18:WZP18"/>
    <mergeCell ref="WZQ18:WZU18"/>
    <mergeCell ref="WZV18:WZZ18"/>
    <mergeCell ref="XAA18:XAE18"/>
    <mergeCell ref="WYH18:WYL18"/>
    <mergeCell ref="WYM18:WYQ18"/>
    <mergeCell ref="WYR18:WYV18"/>
    <mergeCell ref="WYW18:WZA18"/>
    <mergeCell ref="WZB18:WZF18"/>
    <mergeCell ref="WXI18:WXM18"/>
    <mergeCell ref="WXN18:WXR18"/>
    <mergeCell ref="WXS18:WXW18"/>
    <mergeCell ref="WXX18:WYB18"/>
    <mergeCell ref="WYC18:WYG18"/>
    <mergeCell ref="WWJ18:WWN18"/>
    <mergeCell ref="WWO18:WWS18"/>
    <mergeCell ref="WWT18:WWX18"/>
    <mergeCell ref="WWY18:WXC18"/>
    <mergeCell ref="WXD18:WXH18"/>
    <mergeCell ref="WVK18:WVO18"/>
    <mergeCell ref="WVP18:WVT18"/>
    <mergeCell ref="WVU18:WVY18"/>
    <mergeCell ref="WVZ18:WWD18"/>
    <mergeCell ref="WWE18:WWI18"/>
    <mergeCell ref="WUL18:WUP18"/>
    <mergeCell ref="WUQ18:WUU18"/>
    <mergeCell ref="WUV18:WUZ18"/>
    <mergeCell ref="WVA18:WVE18"/>
    <mergeCell ref="WVF18:WVJ18"/>
    <mergeCell ref="WTM18:WTQ18"/>
    <mergeCell ref="WTR18:WTV18"/>
    <mergeCell ref="WTW18:WUA18"/>
    <mergeCell ref="WUB18:WUF18"/>
    <mergeCell ref="WUG18:WUK18"/>
    <mergeCell ref="WSN18:WSR18"/>
    <mergeCell ref="WSS18:WSW18"/>
    <mergeCell ref="WSX18:WTB18"/>
    <mergeCell ref="WTC18:WTG18"/>
    <mergeCell ref="WTH18:WTL18"/>
    <mergeCell ref="WRO18:WRS18"/>
    <mergeCell ref="WRT18:WRX18"/>
    <mergeCell ref="WRY18:WSC18"/>
    <mergeCell ref="WSD18:WSH18"/>
    <mergeCell ref="WSI18:WSM18"/>
    <mergeCell ref="WQP18:WQT18"/>
    <mergeCell ref="WQU18:WQY18"/>
    <mergeCell ref="WQZ18:WRD18"/>
    <mergeCell ref="WRE18:WRI18"/>
    <mergeCell ref="WRJ18:WRN18"/>
    <mergeCell ref="WPQ18:WPU18"/>
    <mergeCell ref="WPV18:WPZ18"/>
    <mergeCell ref="WQA18:WQE18"/>
    <mergeCell ref="WQF18:WQJ18"/>
    <mergeCell ref="WQK18:WQO18"/>
    <mergeCell ref="WOR18:WOV18"/>
    <mergeCell ref="WOW18:WPA18"/>
    <mergeCell ref="WPB18:WPF18"/>
    <mergeCell ref="WPG18:WPK18"/>
    <mergeCell ref="WPL18:WPP18"/>
    <mergeCell ref="WNS18:WNW18"/>
    <mergeCell ref="WNX18:WOB18"/>
    <mergeCell ref="WOC18:WOG18"/>
    <mergeCell ref="WOH18:WOL18"/>
    <mergeCell ref="WOM18:WOQ18"/>
    <mergeCell ref="WMT18:WMX18"/>
    <mergeCell ref="WMY18:WNC18"/>
    <mergeCell ref="WND18:WNH18"/>
    <mergeCell ref="WNI18:WNM18"/>
    <mergeCell ref="WNN18:WNR18"/>
    <mergeCell ref="WLU18:WLY18"/>
    <mergeCell ref="WLZ18:WMD18"/>
    <mergeCell ref="WME18:WMI18"/>
    <mergeCell ref="WMJ18:WMN18"/>
    <mergeCell ref="WMO18:WMS18"/>
    <mergeCell ref="WKV18:WKZ18"/>
    <mergeCell ref="WLA18:WLE18"/>
    <mergeCell ref="WLF18:WLJ18"/>
    <mergeCell ref="WLK18:WLO18"/>
    <mergeCell ref="WLP18:WLT18"/>
    <mergeCell ref="WJW18:WKA18"/>
    <mergeCell ref="WKB18:WKF18"/>
    <mergeCell ref="WKG18:WKK18"/>
    <mergeCell ref="WKL18:WKP18"/>
    <mergeCell ref="WKQ18:WKU18"/>
    <mergeCell ref="WIX18:WJB18"/>
    <mergeCell ref="WJC18:WJG18"/>
    <mergeCell ref="WJH18:WJL18"/>
    <mergeCell ref="WJM18:WJQ18"/>
    <mergeCell ref="WJR18:WJV18"/>
    <mergeCell ref="WHY18:WIC18"/>
    <mergeCell ref="WID18:WIH18"/>
    <mergeCell ref="WII18:WIM18"/>
    <mergeCell ref="WIN18:WIR18"/>
    <mergeCell ref="WIS18:WIW18"/>
    <mergeCell ref="WGZ18:WHD18"/>
    <mergeCell ref="WHE18:WHI18"/>
    <mergeCell ref="WHJ18:WHN18"/>
    <mergeCell ref="WHO18:WHS18"/>
    <mergeCell ref="WHT18:WHX18"/>
    <mergeCell ref="WGA18:WGE18"/>
    <mergeCell ref="WGF18:WGJ18"/>
    <mergeCell ref="WGK18:WGO18"/>
    <mergeCell ref="WGP18:WGT18"/>
    <mergeCell ref="WGU18:WGY18"/>
    <mergeCell ref="WFB18:WFF18"/>
    <mergeCell ref="WFG18:WFK18"/>
    <mergeCell ref="WFL18:WFP18"/>
    <mergeCell ref="WFQ18:WFU18"/>
    <mergeCell ref="WFV18:WFZ18"/>
    <mergeCell ref="WEC18:WEG18"/>
    <mergeCell ref="WEH18:WEL18"/>
    <mergeCell ref="WEM18:WEQ18"/>
    <mergeCell ref="WER18:WEV18"/>
    <mergeCell ref="WEW18:WFA18"/>
    <mergeCell ref="WDD18:WDH18"/>
    <mergeCell ref="WDI18:WDM18"/>
    <mergeCell ref="WDN18:WDR18"/>
    <mergeCell ref="WDS18:WDW18"/>
    <mergeCell ref="WDX18:WEB18"/>
    <mergeCell ref="WCE18:WCI18"/>
    <mergeCell ref="WCJ18:WCN18"/>
    <mergeCell ref="WCO18:WCS18"/>
    <mergeCell ref="WCT18:WCX18"/>
    <mergeCell ref="WCY18:WDC18"/>
    <mergeCell ref="WBF18:WBJ18"/>
    <mergeCell ref="WBK18:WBO18"/>
    <mergeCell ref="WBP18:WBT18"/>
    <mergeCell ref="WBU18:WBY18"/>
    <mergeCell ref="WBZ18:WCD18"/>
    <mergeCell ref="WAG18:WAK18"/>
    <mergeCell ref="WAL18:WAP18"/>
    <mergeCell ref="WAQ18:WAU18"/>
    <mergeCell ref="WAV18:WAZ18"/>
    <mergeCell ref="WBA18:WBE18"/>
    <mergeCell ref="VZH18:VZL18"/>
    <mergeCell ref="VZM18:VZQ18"/>
    <mergeCell ref="VZR18:VZV18"/>
    <mergeCell ref="VZW18:WAA18"/>
    <mergeCell ref="WAB18:WAF18"/>
    <mergeCell ref="VYI18:VYM18"/>
    <mergeCell ref="VYN18:VYR18"/>
    <mergeCell ref="VYS18:VYW18"/>
    <mergeCell ref="VYX18:VZB18"/>
    <mergeCell ref="VZC18:VZG18"/>
    <mergeCell ref="VXJ18:VXN18"/>
    <mergeCell ref="VXO18:VXS18"/>
    <mergeCell ref="VXT18:VXX18"/>
    <mergeCell ref="VXY18:VYC18"/>
    <mergeCell ref="VYD18:VYH18"/>
    <mergeCell ref="VWK18:VWO18"/>
    <mergeCell ref="VWP18:VWT18"/>
    <mergeCell ref="VWU18:VWY18"/>
    <mergeCell ref="VWZ18:VXD18"/>
    <mergeCell ref="VXE18:VXI18"/>
    <mergeCell ref="VVL18:VVP18"/>
    <mergeCell ref="VVQ18:VVU18"/>
    <mergeCell ref="VVV18:VVZ18"/>
    <mergeCell ref="VWA18:VWE18"/>
    <mergeCell ref="VWF18:VWJ18"/>
    <mergeCell ref="VUM18:VUQ18"/>
    <mergeCell ref="VUR18:VUV18"/>
    <mergeCell ref="VUW18:VVA18"/>
    <mergeCell ref="VVB18:VVF18"/>
    <mergeCell ref="VVG18:VVK18"/>
    <mergeCell ref="VTN18:VTR18"/>
    <mergeCell ref="VTS18:VTW18"/>
    <mergeCell ref="VTX18:VUB18"/>
    <mergeCell ref="VUC18:VUG18"/>
    <mergeCell ref="VUH18:VUL18"/>
    <mergeCell ref="VSO18:VSS18"/>
    <mergeCell ref="VST18:VSX18"/>
    <mergeCell ref="VSY18:VTC18"/>
    <mergeCell ref="VTD18:VTH18"/>
    <mergeCell ref="VTI18:VTM18"/>
    <mergeCell ref="VRP18:VRT18"/>
    <mergeCell ref="VRU18:VRY18"/>
    <mergeCell ref="VRZ18:VSD18"/>
    <mergeCell ref="VSE18:VSI18"/>
    <mergeCell ref="VSJ18:VSN18"/>
    <mergeCell ref="VQQ18:VQU18"/>
    <mergeCell ref="VQV18:VQZ18"/>
    <mergeCell ref="VRA18:VRE18"/>
    <mergeCell ref="VRF18:VRJ18"/>
    <mergeCell ref="VRK18:VRO18"/>
    <mergeCell ref="VPR18:VPV18"/>
    <mergeCell ref="VPW18:VQA18"/>
    <mergeCell ref="VQB18:VQF18"/>
    <mergeCell ref="VQG18:VQK18"/>
    <mergeCell ref="VQL18:VQP18"/>
    <mergeCell ref="VOS18:VOW18"/>
    <mergeCell ref="VOX18:VPB18"/>
    <mergeCell ref="VPC18:VPG18"/>
    <mergeCell ref="VPH18:VPL18"/>
    <mergeCell ref="VPM18:VPQ18"/>
    <mergeCell ref="VNT18:VNX18"/>
    <mergeCell ref="VNY18:VOC18"/>
    <mergeCell ref="VOD18:VOH18"/>
    <mergeCell ref="VOI18:VOM18"/>
    <mergeCell ref="VON18:VOR18"/>
    <mergeCell ref="VMU18:VMY18"/>
    <mergeCell ref="VMZ18:VND18"/>
    <mergeCell ref="VNE18:VNI18"/>
    <mergeCell ref="VNJ18:VNN18"/>
    <mergeCell ref="VNO18:VNS18"/>
    <mergeCell ref="VLV18:VLZ18"/>
    <mergeCell ref="VMA18:VME18"/>
    <mergeCell ref="VMF18:VMJ18"/>
    <mergeCell ref="VMK18:VMO18"/>
    <mergeCell ref="VMP18:VMT18"/>
    <mergeCell ref="VKW18:VLA18"/>
    <mergeCell ref="VLB18:VLF18"/>
    <mergeCell ref="VLG18:VLK18"/>
    <mergeCell ref="VLL18:VLP18"/>
    <mergeCell ref="VLQ18:VLU18"/>
    <mergeCell ref="VJX18:VKB18"/>
    <mergeCell ref="VKC18:VKG18"/>
    <mergeCell ref="VKH18:VKL18"/>
    <mergeCell ref="VKM18:VKQ18"/>
    <mergeCell ref="VKR18:VKV18"/>
    <mergeCell ref="VIY18:VJC18"/>
    <mergeCell ref="VJD18:VJH18"/>
    <mergeCell ref="VJI18:VJM18"/>
    <mergeCell ref="VJN18:VJR18"/>
    <mergeCell ref="VJS18:VJW18"/>
    <mergeCell ref="VHZ18:VID18"/>
    <mergeCell ref="VIE18:VII18"/>
    <mergeCell ref="VIJ18:VIN18"/>
    <mergeCell ref="VIO18:VIS18"/>
    <mergeCell ref="VIT18:VIX18"/>
    <mergeCell ref="VHA18:VHE18"/>
    <mergeCell ref="VHF18:VHJ18"/>
    <mergeCell ref="VHK18:VHO18"/>
    <mergeCell ref="VHP18:VHT18"/>
    <mergeCell ref="VHU18:VHY18"/>
    <mergeCell ref="VGB18:VGF18"/>
    <mergeCell ref="VGG18:VGK18"/>
    <mergeCell ref="VGL18:VGP18"/>
    <mergeCell ref="VGQ18:VGU18"/>
    <mergeCell ref="VGV18:VGZ18"/>
    <mergeCell ref="VFC18:VFG18"/>
    <mergeCell ref="VFH18:VFL18"/>
    <mergeCell ref="VFM18:VFQ18"/>
    <mergeCell ref="VFR18:VFV18"/>
    <mergeCell ref="VFW18:VGA18"/>
    <mergeCell ref="VED18:VEH18"/>
    <mergeCell ref="VEI18:VEM18"/>
    <mergeCell ref="VEN18:VER18"/>
    <mergeCell ref="VES18:VEW18"/>
    <mergeCell ref="VEX18:VFB18"/>
    <mergeCell ref="VDE18:VDI18"/>
    <mergeCell ref="VDJ18:VDN18"/>
    <mergeCell ref="VDO18:VDS18"/>
    <mergeCell ref="VDT18:VDX18"/>
    <mergeCell ref="VDY18:VEC18"/>
    <mergeCell ref="VCF18:VCJ18"/>
    <mergeCell ref="VCK18:VCO18"/>
    <mergeCell ref="VCP18:VCT18"/>
    <mergeCell ref="VCU18:VCY18"/>
    <mergeCell ref="VCZ18:VDD18"/>
    <mergeCell ref="VBG18:VBK18"/>
    <mergeCell ref="VBL18:VBP18"/>
    <mergeCell ref="VBQ18:VBU18"/>
    <mergeCell ref="VBV18:VBZ18"/>
    <mergeCell ref="VCA18:VCE18"/>
    <mergeCell ref="VAH18:VAL18"/>
    <mergeCell ref="VAM18:VAQ18"/>
    <mergeCell ref="VAR18:VAV18"/>
    <mergeCell ref="VAW18:VBA18"/>
    <mergeCell ref="VBB18:VBF18"/>
    <mergeCell ref="UZI18:UZM18"/>
    <mergeCell ref="UZN18:UZR18"/>
    <mergeCell ref="UZS18:UZW18"/>
    <mergeCell ref="UZX18:VAB18"/>
    <mergeCell ref="VAC18:VAG18"/>
    <mergeCell ref="UYJ18:UYN18"/>
    <mergeCell ref="UYO18:UYS18"/>
    <mergeCell ref="UYT18:UYX18"/>
    <mergeCell ref="UYY18:UZC18"/>
    <mergeCell ref="UZD18:UZH18"/>
    <mergeCell ref="UXK18:UXO18"/>
    <mergeCell ref="UXP18:UXT18"/>
    <mergeCell ref="UXU18:UXY18"/>
    <mergeCell ref="UXZ18:UYD18"/>
    <mergeCell ref="UYE18:UYI18"/>
    <mergeCell ref="UWL18:UWP18"/>
    <mergeCell ref="UWQ18:UWU18"/>
    <mergeCell ref="UWV18:UWZ18"/>
    <mergeCell ref="UXA18:UXE18"/>
    <mergeCell ref="UXF18:UXJ18"/>
    <mergeCell ref="UVM18:UVQ18"/>
    <mergeCell ref="UVR18:UVV18"/>
    <mergeCell ref="UVW18:UWA18"/>
    <mergeCell ref="UWB18:UWF18"/>
    <mergeCell ref="UWG18:UWK18"/>
    <mergeCell ref="UUN18:UUR18"/>
    <mergeCell ref="UUS18:UUW18"/>
    <mergeCell ref="UUX18:UVB18"/>
    <mergeCell ref="UVC18:UVG18"/>
    <mergeCell ref="UVH18:UVL18"/>
    <mergeCell ref="UTO18:UTS18"/>
    <mergeCell ref="UTT18:UTX18"/>
    <mergeCell ref="UTY18:UUC18"/>
    <mergeCell ref="UUD18:UUH18"/>
    <mergeCell ref="UUI18:UUM18"/>
    <mergeCell ref="USP18:UST18"/>
    <mergeCell ref="USU18:USY18"/>
    <mergeCell ref="USZ18:UTD18"/>
    <mergeCell ref="UTE18:UTI18"/>
    <mergeCell ref="UTJ18:UTN18"/>
    <mergeCell ref="URQ18:URU18"/>
    <mergeCell ref="URV18:URZ18"/>
    <mergeCell ref="USA18:USE18"/>
    <mergeCell ref="USF18:USJ18"/>
    <mergeCell ref="USK18:USO18"/>
    <mergeCell ref="UQR18:UQV18"/>
    <mergeCell ref="UQW18:URA18"/>
    <mergeCell ref="URB18:URF18"/>
    <mergeCell ref="URG18:URK18"/>
    <mergeCell ref="URL18:URP18"/>
    <mergeCell ref="UPS18:UPW18"/>
    <mergeCell ref="UPX18:UQB18"/>
    <mergeCell ref="UQC18:UQG18"/>
    <mergeCell ref="UQH18:UQL18"/>
    <mergeCell ref="UQM18:UQQ18"/>
    <mergeCell ref="UOT18:UOX18"/>
    <mergeCell ref="UOY18:UPC18"/>
    <mergeCell ref="UPD18:UPH18"/>
    <mergeCell ref="UPI18:UPM18"/>
    <mergeCell ref="UPN18:UPR18"/>
    <mergeCell ref="UNU18:UNY18"/>
    <mergeCell ref="UNZ18:UOD18"/>
    <mergeCell ref="UOE18:UOI18"/>
    <mergeCell ref="UOJ18:UON18"/>
    <mergeCell ref="UOO18:UOS18"/>
    <mergeCell ref="UMV18:UMZ18"/>
    <mergeCell ref="UNA18:UNE18"/>
    <mergeCell ref="UNF18:UNJ18"/>
    <mergeCell ref="UNK18:UNO18"/>
    <mergeCell ref="UNP18:UNT18"/>
    <mergeCell ref="ULW18:UMA18"/>
    <mergeCell ref="UMB18:UMF18"/>
    <mergeCell ref="UMG18:UMK18"/>
    <mergeCell ref="UML18:UMP18"/>
    <mergeCell ref="UMQ18:UMU18"/>
    <mergeCell ref="UKX18:ULB18"/>
    <mergeCell ref="ULC18:ULG18"/>
    <mergeCell ref="ULH18:ULL18"/>
    <mergeCell ref="ULM18:ULQ18"/>
    <mergeCell ref="ULR18:ULV18"/>
    <mergeCell ref="UJY18:UKC18"/>
    <mergeCell ref="UKD18:UKH18"/>
    <mergeCell ref="UKI18:UKM18"/>
    <mergeCell ref="UKN18:UKR18"/>
    <mergeCell ref="UKS18:UKW18"/>
    <mergeCell ref="UIZ18:UJD18"/>
    <mergeCell ref="UJE18:UJI18"/>
    <mergeCell ref="UJJ18:UJN18"/>
    <mergeCell ref="UJO18:UJS18"/>
    <mergeCell ref="UJT18:UJX18"/>
    <mergeCell ref="UIA18:UIE18"/>
    <mergeCell ref="UIF18:UIJ18"/>
    <mergeCell ref="UIK18:UIO18"/>
    <mergeCell ref="UIP18:UIT18"/>
    <mergeCell ref="UIU18:UIY18"/>
    <mergeCell ref="UHB18:UHF18"/>
    <mergeCell ref="UHG18:UHK18"/>
    <mergeCell ref="UHL18:UHP18"/>
    <mergeCell ref="UHQ18:UHU18"/>
    <mergeCell ref="UHV18:UHZ18"/>
    <mergeCell ref="UGC18:UGG18"/>
    <mergeCell ref="UGH18:UGL18"/>
    <mergeCell ref="UGM18:UGQ18"/>
    <mergeCell ref="UGR18:UGV18"/>
    <mergeCell ref="UGW18:UHA18"/>
    <mergeCell ref="UFD18:UFH18"/>
    <mergeCell ref="UFI18:UFM18"/>
    <mergeCell ref="UFN18:UFR18"/>
    <mergeCell ref="UFS18:UFW18"/>
    <mergeCell ref="UFX18:UGB18"/>
    <mergeCell ref="UEE18:UEI18"/>
    <mergeCell ref="UEJ18:UEN18"/>
    <mergeCell ref="UEO18:UES18"/>
    <mergeCell ref="UET18:UEX18"/>
    <mergeCell ref="UEY18:UFC18"/>
    <mergeCell ref="UDF18:UDJ18"/>
    <mergeCell ref="UDK18:UDO18"/>
    <mergeCell ref="UDP18:UDT18"/>
    <mergeCell ref="UDU18:UDY18"/>
    <mergeCell ref="UDZ18:UED18"/>
    <mergeCell ref="UCG18:UCK18"/>
    <mergeCell ref="UCL18:UCP18"/>
    <mergeCell ref="UCQ18:UCU18"/>
    <mergeCell ref="UCV18:UCZ18"/>
    <mergeCell ref="UDA18:UDE18"/>
    <mergeCell ref="UBH18:UBL18"/>
    <mergeCell ref="UBM18:UBQ18"/>
    <mergeCell ref="UBR18:UBV18"/>
    <mergeCell ref="UBW18:UCA18"/>
    <mergeCell ref="UCB18:UCF18"/>
    <mergeCell ref="UAI18:UAM18"/>
    <mergeCell ref="UAN18:UAR18"/>
    <mergeCell ref="UAS18:UAW18"/>
    <mergeCell ref="UAX18:UBB18"/>
    <mergeCell ref="UBC18:UBG18"/>
    <mergeCell ref="TZJ18:TZN18"/>
    <mergeCell ref="TZO18:TZS18"/>
    <mergeCell ref="TZT18:TZX18"/>
    <mergeCell ref="TZY18:UAC18"/>
    <mergeCell ref="UAD18:UAH18"/>
    <mergeCell ref="TYK18:TYO18"/>
    <mergeCell ref="TYP18:TYT18"/>
    <mergeCell ref="TYU18:TYY18"/>
    <mergeCell ref="TYZ18:TZD18"/>
    <mergeCell ref="TZE18:TZI18"/>
    <mergeCell ref="TXL18:TXP18"/>
    <mergeCell ref="TXQ18:TXU18"/>
    <mergeCell ref="TXV18:TXZ18"/>
    <mergeCell ref="TYA18:TYE18"/>
    <mergeCell ref="TYF18:TYJ18"/>
    <mergeCell ref="TWM18:TWQ18"/>
    <mergeCell ref="TWR18:TWV18"/>
    <mergeCell ref="TWW18:TXA18"/>
    <mergeCell ref="TXB18:TXF18"/>
    <mergeCell ref="TXG18:TXK18"/>
    <mergeCell ref="TVN18:TVR18"/>
    <mergeCell ref="TVS18:TVW18"/>
    <mergeCell ref="TVX18:TWB18"/>
    <mergeCell ref="TWC18:TWG18"/>
    <mergeCell ref="TWH18:TWL18"/>
    <mergeCell ref="TUO18:TUS18"/>
    <mergeCell ref="TUT18:TUX18"/>
    <mergeCell ref="TUY18:TVC18"/>
    <mergeCell ref="TVD18:TVH18"/>
    <mergeCell ref="TVI18:TVM18"/>
    <mergeCell ref="TTP18:TTT18"/>
    <mergeCell ref="TTU18:TTY18"/>
    <mergeCell ref="TTZ18:TUD18"/>
    <mergeCell ref="TUE18:TUI18"/>
    <mergeCell ref="TUJ18:TUN18"/>
    <mergeCell ref="TSQ18:TSU18"/>
    <mergeCell ref="TSV18:TSZ18"/>
    <mergeCell ref="TTA18:TTE18"/>
    <mergeCell ref="TTF18:TTJ18"/>
    <mergeCell ref="TTK18:TTO18"/>
    <mergeCell ref="TRR18:TRV18"/>
    <mergeCell ref="TRW18:TSA18"/>
    <mergeCell ref="TSB18:TSF18"/>
    <mergeCell ref="TSG18:TSK18"/>
    <mergeCell ref="TSL18:TSP18"/>
    <mergeCell ref="TQS18:TQW18"/>
    <mergeCell ref="TQX18:TRB18"/>
    <mergeCell ref="TRC18:TRG18"/>
    <mergeCell ref="TRH18:TRL18"/>
    <mergeCell ref="TRM18:TRQ18"/>
    <mergeCell ref="TPT18:TPX18"/>
    <mergeCell ref="TPY18:TQC18"/>
    <mergeCell ref="TQD18:TQH18"/>
    <mergeCell ref="TQI18:TQM18"/>
    <mergeCell ref="TQN18:TQR18"/>
    <mergeCell ref="TOU18:TOY18"/>
    <mergeCell ref="TOZ18:TPD18"/>
    <mergeCell ref="TPE18:TPI18"/>
    <mergeCell ref="TPJ18:TPN18"/>
    <mergeCell ref="TPO18:TPS18"/>
    <mergeCell ref="TNV18:TNZ18"/>
    <mergeCell ref="TOA18:TOE18"/>
    <mergeCell ref="TOF18:TOJ18"/>
    <mergeCell ref="TOK18:TOO18"/>
    <mergeCell ref="TOP18:TOT18"/>
    <mergeCell ref="TMW18:TNA18"/>
    <mergeCell ref="TNB18:TNF18"/>
    <mergeCell ref="TNG18:TNK18"/>
    <mergeCell ref="TNL18:TNP18"/>
    <mergeCell ref="TNQ18:TNU18"/>
    <mergeCell ref="TLX18:TMB18"/>
    <mergeCell ref="TMC18:TMG18"/>
    <mergeCell ref="TMH18:TML18"/>
    <mergeCell ref="TMM18:TMQ18"/>
    <mergeCell ref="TMR18:TMV18"/>
    <mergeCell ref="TKY18:TLC18"/>
    <mergeCell ref="TLD18:TLH18"/>
    <mergeCell ref="TLI18:TLM18"/>
    <mergeCell ref="TLN18:TLR18"/>
    <mergeCell ref="TLS18:TLW18"/>
    <mergeCell ref="TJZ18:TKD18"/>
    <mergeCell ref="TKE18:TKI18"/>
    <mergeCell ref="TKJ18:TKN18"/>
    <mergeCell ref="TKO18:TKS18"/>
    <mergeCell ref="TKT18:TKX18"/>
    <mergeCell ref="TJA18:TJE18"/>
    <mergeCell ref="TJF18:TJJ18"/>
    <mergeCell ref="TJK18:TJO18"/>
    <mergeCell ref="TJP18:TJT18"/>
    <mergeCell ref="TJU18:TJY18"/>
    <mergeCell ref="TIB18:TIF18"/>
    <mergeCell ref="TIG18:TIK18"/>
    <mergeCell ref="TIL18:TIP18"/>
    <mergeCell ref="TIQ18:TIU18"/>
    <mergeCell ref="TIV18:TIZ18"/>
    <mergeCell ref="THC18:THG18"/>
    <mergeCell ref="THH18:THL18"/>
    <mergeCell ref="THM18:THQ18"/>
    <mergeCell ref="THR18:THV18"/>
    <mergeCell ref="THW18:TIA18"/>
    <mergeCell ref="TGD18:TGH18"/>
    <mergeCell ref="TGI18:TGM18"/>
    <mergeCell ref="TGN18:TGR18"/>
    <mergeCell ref="TGS18:TGW18"/>
    <mergeCell ref="TGX18:THB18"/>
    <mergeCell ref="TFE18:TFI18"/>
    <mergeCell ref="TFJ18:TFN18"/>
    <mergeCell ref="TFO18:TFS18"/>
    <mergeCell ref="TFT18:TFX18"/>
    <mergeCell ref="TFY18:TGC18"/>
    <mergeCell ref="TEF18:TEJ18"/>
    <mergeCell ref="TEK18:TEO18"/>
    <mergeCell ref="TEP18:TET18"/>
    <mergeCell ref="TEU18:TEY18"/>
    <mergeCell ref="TEZ18:TFD18"/>
    <mergeCell ref="TDG18:TDK18"/>
    <mergeCell ref="TDL18:TDP18"/>
    <mergeCell ref="TDQ18:TDU18"/>
    <mergeCell ref="TDV18:TDZ18"/>
    <mergeCell ref="TEA18:TEE18"/>
    <mergeCell ref="TCH18:TCL18"/>
    <mergeCell ref="TCM18:TCQ18"/>
    <mergeCell ref="TCR18:TCV18"/>
    <mergeCell ref="TCW18:TDA18"/>
    <mergeCell ref="TDB18:TDF18"/>
    <mergeCell ref="TBI18:TBM18"/>
    <mergeCell ref="TBN18:TBR18"/>
    <mergeCell ref="TBS18:TBW18"/>
    <mergeCell ref="TBX18:TCB18"/>
    <mergeCell ref="TCC18:TCG18"/>
    <mergeCell ref="TAJ18:TAN18"/>
    <mergeCell ref="TAO18:TAS18"/>
    <mergeCell ref="TAT18:TAX18"/>
    <mergeCell ref="TAY18:TBC18"/>
    <mergeCell ref="TBD18:TBH18"/>
    <mergeCell ref="SZK18:SZO18"/>
    <mergeCell ref="SZP18:SZT18"/>
    <mergeCell ref="SZU18:SZY18"/>
    <mergeCell ref="SZZ18:TAD18"/>
    <mergeCell ref="TAE18:TAI18"/>
    <mergeCell ref="SYL18:SYP18"/>
    <mergeCell ref="SYQ18:SYU18"/>
    <mergeCell ref="SYV18:SYZ18"/>
    <mergeCell ref="SZA18:SZE18"/>
    <mergeCell ref="SZF18:SZJ18"/>
    <mergeCell ref="SXM18:SXQ18"/>
    <mergeCell ref="SXR18:SXV18"/>
    <mergeCell ref="SXW18:SYA18"/>
    <mergeCell ref="SYB18:SYF18"/>
    <mergeCell ref="SYG18:SYK18"/>
    <mergeCell ref="SWN18:SWR18"/>
    <mergeCell ref="SWS18:SWW18"/>
    <mergeCell ref="SWX18:SXB18"/>
    <mergeCell ref="SXC18:SXG18"/>
    <mergeCell ref="SXH18:SXL18"/>
    <mergeCell ref="SVO18:SVS18"/>
    <mergeCell ref="SVT18:SVX18"/>
    <mergeCell ref="SVY18:SWC18"/>
    <mergeCell ref="SWD18:SWH18"/>
    <mergeCell ref="SWI18:SWM18"/>
    <mergeCell ref="SUP18:SUT18"/>
    <mergeCell ref="SUU18:SUY18"/>
    <mergeCell ref="SUZ18:SVD18"/>
    <mergeCell ref="SVE18:SVI18"/>
    <mergeCell ref="SVJ18:SVN18"/>
    <mergeCell ref="STQ18:STU18"/>
    <mergeCell ref="STV18:STZ18"/>
    <mergeCell ref="SUA18:SUE18"/>
    <mergeCell ref="SUF18:SUJ18"/>
    <mergeCell ref="SUK18:SUO18"/>
    <mergeCell ref="SSR18:SSV18"/>
    <mergeCell ref="SSW18:STA18"/>
    <mergeCell ref="STB18:STF18"/>
    <mergeCell ref="STG18:STK18"/>
    <mergeCell ref="STL18:STP18"/>
    <mergeCell ref="SRS18:SRW18"/>
    <mergeCell ref="SRX18:SSB18"/>
    <mergeCell ref="SSC18:SSG18"/>
    <mergeCell ref="SSH18:SSL18"/>
    <mergeCell ref="SSM18:SSQ18"/>
    <mergeCell ref="SQT18:SQX18"/>
    <mergeCell ref="SQY18:SRC18"/>
    <mergeCell ref="SRD18:SRH18"/>
    <mergeCell ref="SRI18:SRM18"/>
    <mergeCell ref="SRN18:SRR18"/>
    <mergeCell ref="SPU18:SPY18"/>
    <mergeCell ref="SPZ18:SQD18"/>
    <mergeCell ref="SQE18:SQI18"/>
    <mergeCell ref="SQJ18:SQN18"/>
    <mergeCell ref="SQO18:SQS18"/>
    <mergeCell ref="SOV18:SOZ18"/>
    <mergeCell ref="SPA18:SPE18"/>
    <mergeCell ref="SPF18:SPJ18"/>
    <mergeCell ref="SPK18:SPO18"/>
    <mergeCell ref="SPP18:SPT18"/>
    <mergeCell ref="SNW18:SOA18"/>
    <mergeCell ref="SOB18:SOF18"/>
    <mergeCell ref="SOG18:SOK18"/>
    <mergeCell ref="SOL18:SOP18"/>
    <mergeCell ref="SOQ18:SOU18"/>
    <mergeCell ref="SMX18:SNB18"/>
    <mergeCell ref="SNC18:SNG18"/>
    <mergeCell ref="SNH18:SNL18"/>
    <mergeCell ref="SNM18:SNQ18"/>
    <mergeCell ref="SNR18:SNV18"/>
    <mergeCell ref="SLY18:SMC18"/>
    <mergeCell ref="SMD18:SMH18"/>
    <mergeCell ref="SMI18:SMM18"/>
    <mergeCell ref="SMN18:SMR18"/>
    <mergeCell ref="SMS18:SMW18"/>
    <mergeCell ref="SKZ18:SLD18"/>
    <mergeCell ref="SLE18:SLI18"/>
    <mergeCell ref="SLJ18:SLN18"/>
    <mergeCell ref="SLO18:SLS18"/>
    <mergeCell ref="SLT18:SLX18"/>
    <mergeCell ref="SKA18:SKE18"/>
    <mergeCell ref="SKF18:SKJ18"/>
    <mergeCell ref="SKK18:SKO18"/>
    <mergeCell ref="SKP18:SKT18"/>
    <mergeCell ref="SKU18:SKY18"/>
    <mergeCell ref="SJB18:SJF18"/>
    <mergeCell ref="SJG18:SJK18"/>
    <mergeCell ref="SJL18:SJP18"/>
    <mergeCell ref="SJQ18:SJU18"/>
    <mergeCell ref="SJV18:SJZ18"/>
    <mergeCell ref="SIC18:SIG18"/>
    <mergeCell ref="SIH18:SIL18"/>
    <mergeCell ref="SIM18:SIQ18"/>
    <mergeCell ref="SIR18:SIV18"/>
    <mergeCell ref="SIW18:SJA18"/>
    <mergeCell ref="SHD18:SHH18"/>
    <mergeCell ref="SHI18:SHM18"/>
    <mergeCell ref="SHN18:SHR18"/>
    <mergeCell ref="SHS18:SHW18"/>
    <mergeCell ref="SHX18:SIB18"/>
    <mergeCell ref="SGE18:SGI18"/>
    <mergeCell ref="SGJ18:SGN18"/>
    <mergeCell ref="SGO18:SGS18"/>
    <mergeCell ref="SGT18:SGX18"/>
    <mergeCell ref="SGY18:SHC18"/>
    <mergeCell ref="SFF18:SFJ18"/>
    <mergeCell ref="SFK18:SFO18"/>
    <mergeCell ref="SFP18:SFT18"/>
    <mergeCell ref="SFU18:SFY18"/>
    <mergeCell ref="SFZ18:SGD18"/>
    <mergeCell ref="SEG18:SEK18"/>
    <mergeCell ref="SEL18:SEP18"/>
    <mergeCell ref="SEQ18:SEU18"/>
    <mergeCell ref="SEV18:SEZ18"/>
    <mergeCell ref="SFA18:SFE18"/>
    <mergeCell ref="SDH18:SDL18"/>
    <mergeCell ref="SDM18:SDQ18"/>
    <mergeCell ref="SDR18:SDV18"/>
    <mergeCell ref="SDW18:SEA18"/>
    <mergeCell ref="SEB18:SEF18"/>
    <mergeCell ref="SCI18:SCM18"/>
    <mergeCell ref="SCN18:SCR18"/>
    <mergeCell ref="SCS18:SCW18"/>
    <mergeCell ref="SCX18:SDB18"/>
    <mergeCell ref="SDC18:SDG18"/>
    <mergeCell ref="SBJ18:SBN18"/>
    <mergeCell ref="SBO18:SBS18"/>
    <mergeCell ref="SBT18:SBX18"/>
    <mergeCell ref="SBY18:SCC18"/>
    <mergeCell ref="SCD18:SCH18"/>
    <mergeCell ref="SAK18:SAO18"/>
    <mergeCell ref="SAP18:SAT18"/>
    <mergeCell ref="SAU18:SAY18"/>
    <mergeCell ref="SAZ18:SBD18"/>
    <mergeCell ref="SBE18:SBI18"/>
    <mergeCell ref="RZL18:RZP18"/>
    <mergeCell ref="RZQ18:RZU18"/>
    <mergeCell ref="RZV18:RZZ18"/>
    <mergeCell ref="SAA18:SAE18"/>
    <mergeCell ref="SAF18:SAJ18"/>
    <mergeCell ref="RYM18:RYQ18"/>
    <mergeCell ref="RYR18:RYV18"/>
    <mergeCell ref="RYW18:RZA18"/>
    <mergeCell ref="RZB18:RZF18"/>
    <mergeCell ref="RZG18:RZK18"/>
    <mergeCell ref="RXN18:RXR18"/>
    <mergeCell ref="RXS18:RXW18"/>
    <mergeCell ref="RXX18:RYB18"/>
    <mergeCell ref="RYC18:RYG18"/>
    <mergeCell ref="RYH18:RYL18"/>
    <mergeCell ref="RWO18:RWS18"/>
    <mergeCell ref="RWT18:RWX18"/>
    <mergeCell ref="RWY18:RXC18"/>
    <mergeCell ref="RXD18:RXH18"/>
    <mergeCell ref="RXI18:RXM18"/>
    <mergeCell ref="RVP18:RVT18"/>
    <mergeCell ref="RVU18:RVY18"/>
    <mergeCell ref="RVZ18:RWD18"/>
    <mergeCell ref="RWE18:RWI18"/>
    <mergeCell ref="RWJ18:RWN18"/>
    <mergeCell ref="RUQ18:RUU18"/>
    <mergeCell ref="RUV18:RUZ18"/>
    <mergeCell ref="RVA18:RVE18"/>
    <mergeCell ref="RVF18:RVJ18"/>
    <mergeCell ref="RVK18:RVO18"/>
    <mergeCell ref="RTR18:RTV18"/>
    <mergeCell ref="RTW18:RUA18"/>
    <mergeCell ref="RUB18:RUF18"/>
    <mergeCell ref="RUG18:RUK18"/>
    <mergeCell ref="RUL18:RUP18"/>
    <mergeCell ref="RSS18:RSW18"/>
    <mergeCell ref="RSX18:RTB18"/>
    <mergeCell ref="RTC18:RTG18"/>
    <mergeCell ref="RTH18:RTL18"/>
    <mergeCell ref="RTM18:RTQ18"/>
    <mergeCell ref="RRT18:RRX18"/>
    <mergeCell ref="RRY18:RSC18"/>
    <mergeCell ref="RSD18:RSH18"/>
    <mergeCell ref="RSI18:RSM18"/>
    <mergeCell ref="RSN18:RSR18"/>
    <mergeCell ref="RQU18:RQY18"/>
    <mergeCell ref="RQZ18:RRD18"/>
    <mergeCell ref="RRE18:RRI18"/>
    <mergeCell ref="RRJ18:RRN18"/>
    <mergeCell ref="RRO18:RRS18"/>
    <mergeCell ref="RPV18:RPZ18"/>
    <mergeCell ref="RQA18:RQE18"/>
    <mergeCell ref="RQF18:RQJ18"/>
    <mergeCell ref="RQK18:RQO18"/>
    <mergeCell ref="RQP18:RQT18"/>
    <mergeCell ref="ROW18:RPA18"/>
    <mergeCell ref="RPB18:RPF18"/>
    <mergeCell ref="RPG18:RPK18"/>
    <mergeCell ref="RPL18:RPP18"/>
    <mergeCell ref="RPQ18:RPU18"/>
    <mergeCell ref="RNX18:ROB18"/>
    <mergeCell ref="ROC18:ROG18"/>
    <mergeCell ref="ROH18:ROL18"/>
    <mergeCell ref="ROM18:ROQ18"/>
    <mergeCell ref="ROR18:ROV18"/>
    <mergeCell ref="RMY18:RNC18"/>
    <mergeCell ref="RND18:RNH18"/>
    <mergeCell ref="RNI18:RNM18"/>
    <mergeCell ref="RNN18:RNR18"/>
    <mergeCell ref="RNS18:RNW18"/>
    <mergeCell ref="RLZ18:RMD18"/>
    <mergeCell ref="RME18:RMI18"/>
    <mergeCell ref="RMJ18:RMN18"/>
    <mergeCell ref="RMO18:RMS18"/>
    <mergeCell ref="RMT18:RMX18"/>
    <mergeCell ref="RLA18:RLE18"/>
    <mergeCell ref="RLF18:RLJ18"/>
    <mergeCell ref="RLK18:RLO18"/>
    <mergeCell ref="RLP18:RLT18"/>
    <mergeCell ref="RLU18:RLY18"/>
    <mergeCell ref="RKB18:RKF18"/>
    <mergeCell ref="RKG18:RKK18"/>
    <mergeCell ref="RKL18:RKP18"/>
    <mergeCell ref="RKQ18:RKU18"/>
    <mergeCell ref="RKV18:RKZ18"/>
    <mergeCell ref="RJC18:RJG18"/>
    <mergeCell ref="RJH18:RJL18"/>
    <mergeCell ref="RJM18:RJQ18"/>
    <mergeCell ref="RJR18:RJV18"/>
    <mergeCell ref="RJW18:RKA18"/>
    <mergeCell ref="RID18:RIH18"/>
    <mergeCell ref="RII18:RIM18"/>
    <mergeCell ref="RIN18:RIR18"/>
    <mergeCell ref="RIS18:RIW18"/>
    <mergeCell ref="RIX18:RJB18"/>
    <mergeCell ref="RHE18:RHI18"/>
    <mergeCell ref="RHJ18:RHN18"/>
    <mergeCell ref="RHO18:RHS18"/>
    <mergeCell ref="RHT18:RHX18"/>
    <mergeCell ref="RHY18:RIC18"/>
    <mergeCell ref="RGF18:RGJ18"/>
    <mergeCell ref="RGK18:RGO18"/>
    <mergeCell ref="RGP18:RGT18"/>
    <mergeCell ref="RGU18:RGY18"/>
    <mergeCell ref="RGZ18:RHD18"/>
    <mergeCell ref="RFG18:RFK18"/>
    <mergeCell ref="RFL18:RFP18"/>
    <mergeCell ref="RFQ18:RFU18"/>
    <mergeCell ref="RFV18:RFZ18"/>
    <mergeCell ref="RGA18:RGE18"/>
    <mergeCell ref="REH18:REL18"/>
    <mergeCell ref="REM18:REQ18"/>
    <mergeCell ref="RER18:REV18"/>
    <mergeCell ref="REW18:RFA18"/>
    <mergeCell ref="RFB18:RFF18"/>
    <mergeCell ref="RDI18:RDM18"/>
    <mergeCell ref="RDN18:RDR18"/>
    <mergeCell ref="RDS18:RDW18"/>
    <mergeCell ref="RDX18:REB18"/>
    <mergeCell ref="REC18:REG18"/>
    <mergeCell ref="RCJ18:RCN18"/>
    <mergeCell ref="RCO18:RCS18"/>
    <mergeCell ref="RCT18:RCX18"/>
    <mergeCell ref="RCY18:RDC18"/>
    <mergeCell ref="RDD18:RDH18"/>
    <mergeCell ref="RBK18:RBO18"/>
    <mergeCell ref="RBP18:RBT18"/>
    <mergeCell ref="RBU18:RBY18"/>
    <mergeCell ref="RBZ18:RCD18"/>
    <mergeCell ref="RCE18:RCI18"/>
    <mergeCell ref="RAL18:RAP18"/>
    <mergeCell ref="RAQ18:RAU18"/>
    <mergeCell ref="RAV18:RAZ18"/>
    <mergeCell ref="RBA18:RBE18"/>
    <mergeCell ref="RBF18:RBJ18"/>
    <mergeCell ref="QZM18:QZQ18"/>
    <mergeCell ref="QZR18:QZV18"/>
    <mergeCell ref="QZW18:RAA18"/>
    <mergeCell ref="RAB18:RAF18"/>
    <mergeCell ref="RAG18:RAK18"/>
    <mergeCell ref="QYN18:QYR18"/>
    <mergeCell ref="QYS18:QYW18"/>
    <mergeCell ref="QYX18:QZB18"/>
    <mergeCell ref="QZC18:QZG18"/>
    <mergeCell ref="QZH18:QZL18"/>
    <mergeCell ref="QXO18:QXS18"/>
    <mergeCell ref="QXT18:QXX18"/>
    <mergeCell ref="QXY18:QYC18"/>
    <mergeCell ref="QYD18:QYH18"/>
    <mergeCell ref="QYI18:QYM18"/>
    <mergeCell ref="QWP18:QWT18"/>
    <mergeCell ref="QWU18:QWY18"/>
    <mergeCell ref="QWZ18:QXD18"/>
    <mergeCell ref="QXE18:QXI18"/>
    <mergeCell ref="QXJ18:QXN18"/>
    <mergeCell ref="QVQ18:QVU18"/>
    <mergeCell ref="QVV18:QVZ18"/>
    <mergeCell ref="QWA18:QWE18"/>
    <mergeCell ref="QWF18:QWJ18"/>
    <mergeCell ref="QWK18:QWO18"/>
    <mergeCell ref="QUR18:QUV18"/>
    <mergeCell ref="QUW18:QVA18"/>
    <mergeCell ref="QVB18:QVF18"/>
    <mergeCell ref="QVG18:QVK18"/>
    <mergeCell ref="QVL18:QVP18"/>
    <mergeCell ref="QTS18:QTW18"/>
    <mergeCell ref="QTX18:QUB18"/>
    <mergeCell ref="QUC18:QUG18"/>
    <mergeCell ref="QUH18:QUL18"/>
    <mergeCell ref="QUM18:QUQ18"/>
    <mergeCell ref="QST18:QSX18"/>
    <mergeCell ref="QSY18:QTC18"/>
    <mergeCell ref="QTD18:QTH18"/>
    <mergeCell ref="QTI18:QTM18"/>
    <mergeCell ref="QTN18:QTR18"/>
    <mergeCell ref="QRU18:QRY18"/>
    <mergeCell ref="QRZ18:QSD18"/>
    <mergeCell ref="QSE18:QSI18"/>
    <mergeCell ref="QSJ18:QSN18"/>
    <mergeCell ref="QSO18:QSS18"/>
    <mergeCell ref="QQV18:QQZ18"/>
    <mergeCell ref="QRA18:QRE18"/>
    <mergeCell ref="QRF18:QRJ18"/>
    <mergeCell ref="QRK18:QRO18"/>
    <mergeCell ref="QRP18:QRT18"/>
    <mergeCell ref="QPW18:QQA18"/>
    <mergeCell ref="QQB18:QQF18"/>
    <mergeCell ref="QQG18:QQK18"/>
    <mergeCell ref="QQL18:QQP18"/>
    <mergeCell ref="QQQ18:QQU18"/>
    <mergeCell ref="QOX18:QPB18"/>
    <mergeCell ref="QPC18:QPG18"/>
    <mergeCell ref="QPH18:QPL18"/>
    <mergeCell ref="QPM18:QPQ18"/>
    <mergeCell ref="QPR18:QPV18"/>
    <mergeCell ref="QNY18:QOC18"/>
    <mergeCell ref="QOD18:QOH18"/>
    <mergeCell ref="QOI18:QOM18"/>
    <mergeCell ref="QON18:QOR18"/>
    <mergeCell ref="QOS18:QOW18"/>
    <mergeCell ref="QMZ18:QND18"/>
    <mergeCell ref="QNE18:QNI18"/>
    <mergeCell ref="QNJ18:QNN18"/>
    <mergeCell ref="QNO18:QNS18"/>
    <mergeCell ref="QNT18:QNX18"/>
    <mergeCell ref="QMA18:QME18"/>
    <mergeCell ref="QMF18:QMJ18"/>
    <mergeCell ref="QMK18:QMO18"/>
    <mergeCell ref="QMP18:QMT18"/>
    <mergeCell ref="QMU18:QMY18"/>
    <mergeCell ref="QLB18:QLF18"/>
    <mergeCell ref="QLG18:QLK18"/>
    <mergeCell ref="QLL18:QLP18"/>
    <mergeCell ref="QLQ18:QLU18"/>
    <mergeCell ref="QLV18:QLZ18"/>
    <mergeCell ref="QKC18:QKG18"/>
    <mergeCell ref="QKH18:QKL18"/>
    <mergeCell ref="QKM18:QKQ18"/>
    <mergeCell ref="QKR18:QKV18"/>
    <mergeCell ref="QKW18:QLA18"/>
    <mergeCell ref="QJD18:QJH18"/>
    <mergeCell ref="QJI18:QJM18"/>
    <mergeCell ref="QJN18:QJR18"/>
    <mergeCell ref="QJS18:QJW18"/>
    <mergeCell ref="QJX18:QKB18"/>
    <mergeCell ref="QIE18:QII18"/>
    <mergeCell ref="QIJ18:QIN18"/>
    <mergeCell ref="QIO18:QIS18"/>
    <mergeCell ref="QIT18:QIX18"/>
    <mergeCell ref="QIY18:QJC18"/>
    <mergeCell ref="QHF18:QHJ18"/>
    <mergeCell ref="QHK18:QHO18"/>
    <mergeCell ref="QHP18:QHT18"/>
    <mergeCell ref="QHU18:QHY18"/>
    <mergeCell ref="QHZ18:QID18"/>
    <mergeCell ref="QGG18:QGK18"/>
    <mergeCell ref="QGL18:QGP18"/>
    <mergeCell ref="QGQ18:QGU18"/>
    <mergeCell ref="QGV18:QGZ18"/>
    <mergeCell ref="QHA18:QHE18"/>
    <mergeCell ref="QFH18:QFL18"/>
    <mergeCell ref="QFM18:QFQ18"/>
    <mergeCell ref="QFR18:QFV18"/>
    <mergeCell ref="QFW18:QGA18"/>
    <mergeCell ref="QGB18:QGF18"/>
    <mergeCell ref="QEI18:QEM18"/>
    <mergeCell ref="QEN18:QER18"/>
    <mergeCell ref="QES18:QEW18"/>
    <mergeCell ref="QEX18:QFB18"/>
    <mergeCell ref="QFC18:QFG18"/>
    <mergeCell ref="QDJ18:QDN18"/>
    <mergeCell ref="QDO18:QDS18"/>
    <mergeCell ref="QDT18:QDX18"/>
    <mergeCell ref="QDY18:QEC18"/>
    <mergeCell ref="QED18:QEH18"/>
    <mergeCell ref="QCK18:QCO18"/>
    <mergeCell ref="QCP18:QCT18"/>
    <mergeCell ref="QCU18:QCY18"/>
    <mergeCell ref="QCZ18:QDD18"/>
    <mergeCell ref="QDE18:QDI18"/>
    <mergeCell ref="QBL18:QBP18"/>
    <mergeCell ref="QBQ18:QBU18"/>
    <mergeCell ref="QBV18:QBZ18"/>
    <mergeCell ref="QCA18:QCE18"/>
    <mergeCell ref="QCF18:QCJ18"/>
    <mergeCell ref="QAM18:QAQ18"/>
    <mergeCell ref="QAR18:QAV18"/>
    <mergeCell ref="QAW18:QBA18"/>
    <mergeCell ref="QBB18:QBF18"/>
    <mergeCell ref="QBG18:QBK18"/>
    <mergeCell ref="PZN18:PZR18"/>
    <mergeCell ref="PZS18:PZW18"/>
    <mergeCell ref="PZX18:QAB18"/>
    <mergeCell ref="QAC18:QAG18"/>
    <mergeCell ref="QAH18:QAL18"/>
    <mergeCell ref="PYO18:PYS18"/>
    <mergeCell ref="PYT18:PYX18"/>
    <mergeCell ref="PYY18:PZC18"/>
    <mergeCell ref="PZD18:PZH18"/>
    <mergeCell ref="PZI18:PZM18"/>
    <mergeCell ref="PXP18:PXT18"/>
    <mergeCell ref="PXU18:PXY18"/>
    <mergeCell ref="PXZ18:PYD18"/>
    <mergeCell ref="PYE18:PYI18"/>
    <mergeCell ref="PYJ18:PYN18"/>
    <mergeCell ref="PWQ18:PWU18"/>
    <mergeCell ref="PWV18:PWZ18"/>
    <mergeCell ref="PXA18:PXE18"/>
    <mergeCell ref="PXF18:PXJ18"/>
    <mergeCell ref="PXK18:PXO18"/>
    <mergeCell ref="PVR18:PVV18"/>
    <mergeCell ref="PVW18:PWA18"/>
    <mergeCell ref="PWB18:PWF18"/>
    <mergeCell ref="PWG18:PWK18"/>
    <mergeCell ref="PWL18:PWP18"/>
    <mergeCell ref="PUS18:PUW18"/>
    <mergeCell ref="PUX18:PVB18"/>
    <mergeCell ref="PVC18:PVG18"/>
    <mergeCell ref="PVH18:PVL18"/>
    <mergeCell ref="PVM18:PVQ18"/>
    <mergeCell ref="PTT18:PTX18"/>
    <mergeCell ref="PTY18:PUC18"/>
    <mergeCell ref="PUD18:PUH18"/>
    <mergeCell ref="PUI18:PUM18"/>
    <mergeCell ref="PUN18:PUR18"/>
    <mergeCell ref="PSU18:PSY18"/>
    <mergeCell ref="PSZ18:PTD18"/>
    <mergeCell ref="PTE18:PTI18"/>
    <mergeCell ref="PTJ18:PTN18"/>
    <mergeCell ref="PTO18:PTS18"/>
    <mergeCell ref="PRV18:PRZ18"/>
    <mergeCell ref="PSA18:PSE18"/>
    <mergeCell ref="PSF18:PSJ18"/>
    <mergeCell ref="PSK18:PSO18"/>
    <mergeCell ref="PSP18:PST18"/>
    <mergeCell ref="PQW18:PRA18"/>
    <mergeCell ref="PRB18:PRF18"/>
    <mergeCell ref="PRG18:PRK18"/>
    <mergeCell ref="PRL18:PRP18"/>
    <mergeCell ref="PRQ18:PRU18"/>
    <mergeCell ref="PPX18:PQB18"/>
    <mergeCell ref="PQC18:PQG18"/>
    <mergeCell ref="PQH18:PQL18"/>
    <mergeCell ref="PQM18:PQQ18"/>
    <mergeCell ref="PQR18:PQV18"/>
    <mergeCell ref="POY18:PPC18"/>
    <mergeCell ref="PPD18:PPH18"/>
    <mergeCell ref="PPI18:PPM18"/>
    <mergeCell ref="PPN18:PPR18"/>
    <mergeCell ref="PPS18:PPW18"/>
    <mergeCell ref="PNZ18:POD18"/>
    <mergeCell ref="POE18:POI18"/>
    <mergeCell ref="POJ18:PON18"/>
    <mergeCell ref="POO18:POS18"/>
    <mergeCell ref="POT18:POX18"/>
    <mergeCell ref="PNA18:PNE18"/>
    <mergeCell ref="PNF18:PNJ18"/>
    <mergeCell ref="PNK18:PNO18"/>
    <mergeCell ref="PNP18:PNT18"/>
    <mergeCell ref="PNU18:PNY18"/>
    <mergeCell ref="PMB18:PMF18"/>
    <mergeCell ref="PMG18:PMK18"/>
    <mergeCell ref="PML18:PMP18"/>
    <mergeCell ref="PMQ18:PMU18"/>
    <mergeCell ref="PMV18:PMZ18"/>
    <mergeCell ref="PLC18:PLG18"/>
    <mergeCell ref="PLH18:PLL18"/>
    <mergeCell ref="PLM18:PLQ18"/>
    <mergeCell ref="PLR18:PLV18"/>
    <mergeCell ref="PLW18:PMA18"/>
    <mergeCell ref="PKD18:PKH18"/>
    <mergeCell ref="PKI18:PKM18"/>
    <mergeCell ref="PKN18:PKR18"/>
    <mergeCell ref="PKS18:PKW18"/>
    <mergeCell ref="PKX18:PLB18"/>
    <mergeCell ref="PJE18:PJI18"/>
    <mergeCell ref="PJJ18:PJN18"/>
    <mergeCell ref="PJO18:PJS18"/>
    <mergeCell ref="PJT18:PJX18"/>
    <mergeCell ref="PJY18:PKC18"/>
    <mergeCell ref="PIF18:PIJ18"/>
    <mergeCell ref="PIK18:PIO18"/>
    <mergeCell ref="PIP18:PIT18"/>
    <mergeCell ref="PIU18:PIY18"/>
    <mergeCell ref="PIZ18:PJD18"/>
    <mergeCell ref="PHG18:PHK18"/>
    <mergeCell ref="PHL18:PHP18"/>
    <mergeCell ref="PHQ18:PHU18"/>
    <mergeCell ref="PHV18:PHZ18"/>
    <mergeCell ref="PIA18:PIE18"/>
    <mergeCell ref="PGH18:PGL18"/>
    <mergeCell ref="PGM18:PGQ18"/>
    <mergeCell ref="PGR18:PGV18"/>
    <mergeCell ref="PGW18:PHA18"/>
    <mergeCell ref="PHB18:PHF18"/>
    <mergeCell ref="PFI18:PFM18"/>
    <mergeCell ref="PFN18:PFR18"/>
    <mergeCell ref="PFS18:PFW18"/>
    <mergeCell ref="PFX18:PGB18"/>
    <mergeCell ref="PGC18:PGG18"/>
    <mergeCell ref="PEJ18:PEN18"/>
    <mergeCell ref="PEO18:PES18"/>
    <mergeCell ref="PET18:PEX18"/>
    <mergeCell ref="PEY18:PFC18"/>
    <mergeCell ref="PFD18:PFH18"/>
    <mergeCell ref="PDK18:PDO18"/>
    <mergeCell ref="PDP18:PDT18"/>
    <mergeCell ref="PDU18:PDY18"/>
    <mergeCell ref="PDZ18:PED18"/>
    <mergeCell ref="PEE18:PEI18"/>
    <mergeCell ref="PCL18:PCP18"/>
    <mergeCell ref="PCQ18:PCU18"/>
    <mergeCell ref="PCV18:PCZ18"/>
    <mergeCell ref="PDA18:PDE18"/>
    <mergeCell ref="PDF18:PDJ18"/>
    <mergeCell ref="PBM18:PBQ18"/>
    <mergeCell ref="PBR18:PBV18"/>
    <mergeCell ref="PBW18:PCA18"/>
    <mergeCell ref="PCB18:PCF18"/>
    <mergeCell ref="PCG18:PCK18"/>
    <mergeCell ref="PAN18:PAR18"/>
    <mergeCell ref="PAS18:PAW18"/>
    <mergeCell ref="PAX18:PBB18"/>
    <mergeCell ref="PBC18:PBG18"/>
    <mergeCell ref="PBH18:PBL18"/>
    <mergeCell ref="OZO18:OZS18"/>
    <mergeCell ref="OZT18:OZX18"/>
    <mergeCell ref="OZY18:PAC18"/>
    <mergeCell ref="PAD18:PAH18"/>
    <mergeCell ref="PAI18:PAM18"/>
    <mergeCell ref="OYP18:OYT18"/>
    <mergeCell ref="OYU18:OYY18"/>
    <mergeCell ref="OYZ18:OZD18"/>
    <mergeCell ref="OZE18:OZI18"/>
    <mergeCell ref="OZJ18:OZN18"/>
    <mergeCell ref="OXQ18:OXU18"/>
    <mergeCell ref="OXV18:OXZ18"/>
    <mergeCell ref="OYA18:OYE18"/>
    <mergeCell ref="OYF18:OYJ18"/>
    <mergeCell ref="OYK18:OYO18"/>
    <mergeCell ref="OWR18:OWV18"/>
    <mergeCell ref="OWW18:OXA18"/>
    <mergeCell ref="OXB18:OXF18"/>
    <mergeCell ref="OXG18:OXK18"/>
    <mergeCell ref="OXL18:OXP18"/>
    <mergeCell ref="OVS18:OVW18"/>
    <mergeCell ref="OVX18:OWB18"/>
    <mergeCell ref="OWC18:OWG18"/>
    <mergeCell ref="OWH18:OWL18"/>
    <mergeCell ref="OWM18:OWQ18"/>
    <mergeCell ref="OUT18:OUX18"/>
    <mergeCell ref="OUY18:OVC18"/>
    <mergeCell ref="OVD18:OVH18"/>
    <mergeCell ref="OVI18:OVM18"/>
    <mergeCell ref="OVN18:OVR18"/>
    <mergeCell ref="OTU18:OTY18"/>
    <mergeCell ref="OTZ18:OUD18"/>
    <mergeCell ref="OUE18:OUI18"/>
    <mergeCell ref="OUJ18:OUN18"/>
    <mergeCell ref="OUO18:OUS18"/>
    <mergeCell ref="OSV18:OSZ18"/>
    <mergeCell ref="OTA18:OTE18"/>
    <mergeCell ref="OTF18:OTJ18"/>
    <mergeCell ref="OTK18:OTO18"/>
    <mergeCell ref="OTP18:OTT18"/>
    <mergeCell ref="ORW18:OSA18"/>
    <mergeCell ref="OSB18:OSF18"/>
    <mergeCell ref="OSG18:OSK18"/>
    <mergeCell ref="OSL18:OSP18"/>
    <mergeCell ref="OSQ18:OSU18"/>
    <mergeCell ref="OQX18:ORB18"/>
    <mergeCell ref="ORC18:ORG18"/>
    <mergeCell ref="ORH18:ORL18"/>
    <mergeCell ref="ORM18:ORQ18"/>
    <mergeCell ref="ORR18:ORV18"/>
    <mergeCell ref="OPY18:OQC18"/>
    <mergeCell ref="OQD18:OQH18"/>
    <mergeCell ref="OQI18:OQM18"/>
    <mergeCell ref="OQN18:OQR18"/>
    <mergeCell ref="OQS18:OQW18"/>
    <mergeCell ref="OOZ18:OPD18"/>
    <mergeCell ref="OPE18:OPI18"/>
    <mergeCell ref="OPJ18:OPN18"/>
    <mergeCell ref="OPO18:OPS18"/>
    <mergeCell ref="OPT18:OPX18"/>
    <mergeCell ref="OOA18:OOE18"/>
    <mergeCell ref="OOF18:OOJ18"/>
    <mergeCell ref="OOK18:OOO18"/>
    <mergeCell ref="OOP18:OOT18"/>
    <mergeCell ref="OOU18:OOY18"/>
    <mergeCell ref="ONB18:ONF18"/>
    <mergeCell ref="ONG18:ONK18"/>
    <mergeCell ref="ONL18:ONP18"/>
    <mergeCell ref="ONQ18:ONU18"/>
    <mergeCell ref="ONV18:ONZ18"/>
    <mergeCell ref="OMC18:OMG18"/>
    <mergeCell ref="OMH18:OML18"/>
    <mergeCell ref="OMM18:OMQ18"/>
    <mergeCell ref="OMR18:OMV18"/>
    <mergeCell ref="OMW18:ONA18"/>
    <mergeCell ref="OLD18:OLH18"/>
    <mergeCell ref="OLI18:OLM18"/>
    <mergeCell ref="OLN18:OLR18"/>
    <mergeCell ref="OLS18:OLW18"/>
    <mergeCell ref="OLX18:OMB18"/>
    <mergeCell ref="OKE18:OKI18"/>
    <mergeCell ref="OKJ18:OKN18"/>
    <mergeCell ref="OKO18:OKS18"/>
    <mergeCell ref="OKT18:OKX18"/>
    <mergeCell ref="OKY18:OLC18"/>
    <mergeCell ref="OJF18:OJJ18"/>
    <mergeCell ref="OJK18:OJO18"/>
    <mergeCell ref="OJP18:OJT18"/>
    <mergeCell ref="OJU18:OJY18"/>
    <mergeCell ref="OJZ18:OKD18"/>
    <mergeCell ref="OIG18:OIK18"/>
    <mergeCell ref="OIL18:OIP18"/>
    <mergeCell ref="OIQ18:OIU18"/>
    <mergeCell ref="OIV18:OIZ18"/>
    <mergeCell ref="OJA18:OJE18"/>
    <mergeCell ref="OHH18:OHL18"/>
    <mergeCell ref="OHM18:OHQ18"/>
    <mergeCell ref="OHR18:OHV18"/>
    <mergeCell ref="OHW18:OIA18"/>
    <mergeCell ref="OIB18:OIF18"/>
    <mergeCell ref="OGI18:OGM18"/>
    <mergeCell ref="OGN18:OGR18"/>
    <mergeCell ref="OGS18:OGW18"/>
    <mergeCell ref="OGX18:OHB18"/>
    <mergeCell ref="OHC18:OHG18"/>
    <mergeCell ref="OFJ18:OFN18"/>
    <mergeCell ref="OFO18:OFS18"/>
    <mergeCell ref="OFT18:OFX18"/>
    <mergeCell ref="OFY18:OGC18"/>
    <mergeCell ref="OGD18:OGH18"/>
    <mergeCell ref="OEK18:OEO18"/>
    <mergeCell ref="OEP18:OET18"/>
    <mergeCell ref="OEU18:OEY18"/>
    <mergeCell ref="OEZ18:OFD18"/>
    <mergeCell ref="OFE18:OFI18"/>
    <mergeCell ref="ODL18:ODP18"/>
    <mergeCell ref="ODQ18:ODU18"/>
    <mergeCell ref="ODV18:ODZ18"/>
    <mergeCell ref="OEA18:OEE18"/>
    <mergeCell ref="OEF18:OEJ18"/>
    <mergeCell ref="OCM18:OCQ18"/>
    <mergeCell ref="OCR18:OCV18"/>
    <mergeCell ref="OCW18:ODA18"/>
    <mergeCell ref="ODB18:ODF18"/>
    <mergeCell ref="ODG18:ODK18"/>
    <mergeCell ref="OBN18:OBR18"/>
    <mergeCell ref="OBS18:OBW18"/>
    <mergeCell ref="OBX18:OCB18"/>
    <mergeCell ref="OCC18:OCG18"/>
    <mergeCell ref="OCH18:OCL18"/>
    <mergeCell ref="OAO18:OAS18"/>
    <mergeCell ref="OAT18:OAX18"/>
    <mergeCell ref="OAY18:OBC18"/>
    <mergeCell ref="OBD18:OBH18"/>
    <mergeCell ref="OBI18:OBM18"/>
    <mergeCell ref="NZP18:NZT18"/>
    <mergeCell ref="NZU18:NZY18"/>
    <mergeCell ref="NZZ18:OAD18"/>
    <mergeCell ref="OAE18:OAI18"/>
    <mergeCell ref="OAJ18:OAN18"/>
    <mergeCell ref="NYQ18:NYU18"/>
    <mergeCell ref="NYV18:NYZ18"/>
    <mergeCell ref="NZA18:NZE18"/>
    <mergeCell ref="NZF18:NZJ18"/>
    <mergeCell ref="NZK18:NZO18"/>
    <mergeCell ref="NXR18:NXV18"/>
    <mergeCell ref="NXW18:NYA18"/>
    <mergeCell ref="NYB18:NYF18"/>
    <mergeCell ref="NYG18:NYK18"/>
    <mergeCell ref="NYL18:NYP18"/>
    <mergeCell ref="NWS18:NWW18"/>
    <mergeCell ref="NWX18:NXB18"/>
    <mergeCell ref="NXC18:NXG18"/>
    <mergeCell ref="NXH18:NXL18"/>
    <mergeCell ref="NXM18:NXQ18"/>
    <mergeCell ref="NVT18:NVX18"/>
    <mergeCell ref="NVY18:NWC18"/>
    <mergeCell ref="NWD18:NWH18"/>
    <mergeCell ref="NWI18:NWM18"/>
    <mergeCell ref="NWN18:NWR18"/>
    <mergeCell ref="NUU18:NUY18"/>
    <mergeCell ref="NUZ18:NVD18"/>
    <mergeCell ref="NVE18:NVI18"/>
    <mergeCell ref="NVJ18:NVN18"/>
    <mergeCell ref="NVO18:NVS18"/>
    <mergeCell ref="NTV18:NTZ18"/>
    <mergeCell ref="NUA18:NUE18"/>
    <mergeCell ref="NUF18:NUJ18"/>
    <mergeCell ref="NUK18:NUO18"/>
    <mergeCell ref="NUP18:NUT18"/>
    <mergeCell ref="NSW18:NTA18"/>
    <mergeCell ref="NTB18:NTF18"/>
    <mergeCell ref="NTG18:NTK18"/>
    <mergeCell ref="NTL18:NTP18"/>
    <mergeCell ref="NTQ18:NTU18"/>
    <mergeCell ref="NRX18:NSB18"/>
    <mergeCell ref="NSC18:NSG18"/>
    <mergeCell ref="NSH18:NSL18"/>
    <mergeCell ref="NSM18:NSQ18"/>
    <mergeCell ref="NSR18:NSV18"/>
    <mergeCell ref="NQY18:NRC18"/>
    <mergeCell ref="NRD18:NRH18"/>
    <mergeCell ref="NRI18:NRM18"/>
    <mergeCell ref="NRN18:NRR18"/>
    <mergeCell ref="NRS18:NRW18"/>
    <mergeCell ref="NPZ18:NQD18"/>
    <mergeCell ref="NQE18:NQI18"/>
    <mergeCell ref="NQJ18:NQN18"/>
    <mergeCell ref="NQO18:NQS18"/>
    <mergeCell ref="NQT18:NQX18"/>
    <mergeCell ref="NPA18:NPE18"/>
    <mergeCell ref="NPF18:NPJ18"/>
    <mergeCell ref="NPK18:NPO18"/>
    <mergeCell ref="NPP18:NPT18"/>
    <mergeCell ref="NPU18:NPY18"/>
    <mergeCell ref="NOB18:NOF18"/>
    <mergeCell ref="NOG18:NOK18"/>
    <mergeCell ref="NOL18:NOP18"/>
    <mergeCell ref="NOQ18:NOU18"/>
    <mergeCell ref="NOV18:NOZ18"/>
    <mergeCell ref="NNC18:NNG18"/>
    <mergeCell ref="NNH18:NNL18"/>
    <mergeCell ref="NNM18:NNQ18"/>
    <mergeCell ref="NNR18:NNV18"/>
    <mergeCell ref="NNW18:NOA18"/>
    <mergeCell ref="NMD18:NMH18"/>
    <mergeCell ref="NMI18:NMM18"/>
    <mergeCell ref="NMN18:NMR18"/>
    <mergeCell ref="NMS18:NMW18"/>
    <mergeCell ref="NMX18:NNB18"/>
    <mergeCell ref="NLE18:NLI18"/>
    <mergeCell ref="NLJ18:NLN18"/>
    <mergeCell ref="NLO18:NLS18"/>
    <mergeCell ref="NLT18:NLX18"/>
    <mergeCell ref="NLY18:NMC18"/>
    <mergeCell ref="NKF18:NKJ18"/>
    <mergeCell ref="NKK18:NKO18"/>
    <mergeCell ref="NKP18:NKT18"/>
    <mergeCell ref="NKU18:NKY18"/>
    <mergeCell ref="NKZ18:NLD18"/>
    <mergeCell ref="NJG18:NJK18"/>
    <mergeCell ref="NJL18:NJP18"/>
    <mergeCell ref="NJQ18:NJU18"/>
    <mergeCell ref="NJV18:NJZ18"/>
    <mergeCell ref="NKA18:NKE18"/>
    <mergeCell ref="NIH18:NIL18"/>
    <mergeCell ref="NIM18:NIQ18"/>
    <mergeCell ref="NIR18:NIV18"/>
    <mergeCell ref="NIW18:NJA18"/>
    <mergeCell ref="NJB18:NJF18"/>
    <mergeCell ref="NHI18:NHM18"/>
    <mergeCell ref="NHN18:NHR18"/>
    <mergeCell ref="NHS18:NHW18"/>
    <mergeCell ref="NHX18:NIB18"/>
    <mergeCell ref="NIC18:NIG18"/>
    <mergeCell ref="NGJ18:NGN18"/>
    <mergeCell ref="NGO18:NGS18"/>
    <mergeCell ref="NGT18:NGX18"/>
    <mergeCell ref="NGY18:NHC18"/>
    <mergeCell ref="NHD18:NHH18"/>
    <mergeCell ref="NFK18:NFO18"/>
    <mergeCell ref="NFP18:NFT18"/>
    <mergeCell ref="NFU18:NFY18"/>
    <mergeCell ref="NFZ18:NGD18"/>
    <mergeCell ref="NGE18:NGI18"/>
    <mergeCell ref="NEL18:NEP18"/>
    <mergeCell ref="NEQ18:NEU18"/>
    <mergeCell ref="NEV18:NEZ18"/>
    <mergeCell ref="NFA18:NFE18"/>
    <mergeCell ref="NFF18:NFJ18"/>
    <mergeCell ref="NDM18:NDQ18"/>
    <mergeCell ref="NDR18:NDV18"/>
    <mergeCell ref="NDW18:NEA18"/>
    <mergeCell ref="NEB18:NEF18"/>
    <mergeCell ref="NEG18:NEK18"/>
    <mergeCell ref="NCN18:NCR18"/>
    <mergeCell ref="NCS18:NCW18"/>
    <mergeCell ref="NCX18:NDB18"/>
    <mergeCell ref="NDC18:NDG18"/>
    <mergeCell ref="NDH18:NDL18"/>
    <mergeCell ref="NBO18:NBS18"/>
    <mergeCell ref="NBT18:NBX18"/>
    <mergeCell ref="NBY18:NCC18"/>
    <mergeCell ref="NCD18:NCH18"/>
    <mergeCell ref="NCI18:NCM18"/>
    <mergeCell ref="NAP18:NAT18"/>
    <mergeCell ref="NAU18:NAY18"/>
    <mergeCell ref="NAZ18:NBD18"/>
    <mergeCell ref="NBE18:NBI18"/>
    <mergeCell ref="NBJ18:NBN18"/>
    <mergeCell ref="MZQ18:MZU18"/>
    <mergeCell ref="MZV18:MZZ18"/>
    <mergeCell ref="NAA18:NAE18"/>
    <mergeCell ref="NAF18:NAJ18"/>
    <mergeCell ref="NAK18:NAO18"/>
    <mergeCell ref="MYR18:MYV18"/>
    <mergeCell ref="MYW18:MZA18"/>
    <mergeCell ref="MZB18:MZF18"/>
    <mergeCell ref="MZG18:MZK18"/>
    <mergeCell ref="MZL18:MZP18"/>
    <mergeCell ref="MXS18:MXW18"/>
    <mergeCell ref="MXX18:MYB18"/>
    <mergeCell ref="MYC18:MYG18"/>
    <mergeCell ref="MYH18:MYL18"/>
    <mergeCell ref="MYM18:MYQ18"/>
    <mergeCell ref="MWT18:MWX18"/>
    <mergeCell ref="MWY18:MXC18"/>
    <mergeCell ref="MXD18:MXH18"/>
    <mergeCell ref="MXI18:MXM18"/>
    <mergeCell ref="MXN18:MXR18"/>
    <mergeCell ref="MVU18:MVY18"/>
    <mergeCell ref="MVZ18:MWD18"/>
    <mergeCell ref="MWE18:MWI18"/>
    <mergeCell ref="MWJ18:MWN18"/>
    <mergeCell ref="MWO18:MWS18"/>
    <mergeCell ref="MUV18:MUZ18"/>
    <mergeCell ref="MVA18:MVE18"/>
    <mergeCell ref="MVF18:MVJ18"/>
    <mergeCell ref="MVK18:MVO18"/>
    <mergeCell ref="MVP18:MVT18"/>
    <mergeCell ref="MTW18:MUA18"/>
    <mergeCell ref="MUB18:MUF18"/>
    <mergeCell ref="MUG18:MUK18"/>
    <mergeCell ref="MUL18:MUP18"/>
    <mergeCell ref="MUQ18:MUU18"/>
    <mergeCell ref="MSX18:MTB18"/>
    <mergeCell ref="MTC18:MTG18"/>
    <mergeCell ref="MTH18:MTL18"/>
    <mergeCell ref="MTM18:MTQ18"/>
    <mergeCell ref="MTR18:MTV18"/>
    <mergeCell ref="MRY18:MSC18"/>
    <mergeCell ref="MSD18:MSH18"/>
    <mergeCell ref="MSI18:MSM18"/>
    <mergeCell ref="MSN18:MSR18"/>
    <mergeCell ref="MSS18:MSW18"/>
    <mergeCell ref="MQZ18:MRD18"/>
    <mergeCell ref="MRE18:MRI18"/>
    <mergeCell ref="MRJ18:MRN18"/>
    <mergeCell ref="MRO18:MRS18"/>
    <mergeCell ref="MRT18:MRX18"/>
    <mergeCell ref="MQA18:MQE18"/>
    <mergeCell ref="MQF18:MQJ18"/>
    <mergeCell ref="MQK18:MQO18"/>
    <mergeCell ref="MQP18:MQT18"/>
    <mergeCell ref="MQU18:MQY18"/>
    <mergeCell ref="MPB18:MPF18"/>
    <mergeCell ref="MPG18:MPK18"/>
    <mergeCell ref="MPL18:MPP18"/>
    <mergeCell ref="MPQ18:MPU18"/>
    <mergeCell ref="MPV18:MPZ18"/>
    <mergeCell ref="MOC18:MOG18"/>
    <mergeCell ref="MOH18:MOL18"/>
    <mergeCell ref="MOM18:MOQ18"/>
    <mergeCell ref="MOR18:MOV18"/>
    <mergeCell ref="MOW18:MPA18"/>
    <mergeCell ref="MND18:MNH18"/>
    <mergeCell ref="MNI18:MNM18"/>
    <mergeCell ref="MNN18:MNR18"/>
    <mergeCell ref="MNS18:MNW18"/>
    <mergeCell ref="MNX18:MOB18"/>
    <mergeCell ref="MME18:MMI18"/>
    <mergeCell ref="MMJ18:MMN18"/>
    <mergeCell ref="MMO18:MMS18"/>
    <mergeCell ref="MMT18:MMX18"/>
    <mergeCell ref="MMY18:MNC18"/>
    <mergeCell ref="MLF18:MLJ18"/>
    <mergeCell ref="MLK18:MLO18"/>
    <mergeCell ref="MLP18:MLT18"/>
    <mergeCell ref="MLU18:MLY18"/>
    <mergeCell ref="MLZ18:MMD18"/>
    <mergeCell ref="MKG18:MKK18"/>
    <mergeCell ref="MKL18:MKP18"/>
    <mergeCell ref="MKQ18:MKU18"/>
    <mergeCell ref="MKV18:MKZ18"/>
    <mergeCell ref="MLA18:MLE18"/>
    <mergeCell ref="MJH18:MJL18"/>
    <mergeCell ref="MJM18:MJQ18"/>
    <mergeCell ref="MJR18:MJV18"/>
    <mergeCell ref="MJW18:MKA18"/>
    <mergeCell ref="MKB18:MKF18"/>
    <mergeCell ref="MII18:MIM18"/>
    <mergeCell ref="MIN18:MIR18"/>
    <mergeCell ref="MIS18:MIW18"/>
    <mergeCell ref="MIX18:MJB18"/>
    <mergeCell ref="MJC18:MJG18"/>
    <mergeCell ref="MHJ18:MHN18"/>
    <mergeCell ref="MHO18:MHS18"/>
    <mergeCell ref="MHT18:MHX18"/>
    <mergeCell ref="MHY18:MIC18"/>
    <mergeCell ref="MID18:MIH18"/>
    <mergeCell ref="MGK18:MGO18"/>
    <mergeCell ref="MGP18:MGT18"/>
    <mergeCell ref="MGU18:MGY18"/>
    <mergeCell ref="MGZ18:MHD18"/>
    <mergeCell ref="MHE18:MHI18"/>
    <mergeCell ref="MFL18:MFP18"/>
    <mergeCell ref="MFQ18:MFU18"/>
    <mergeCell ref="MFV18:MFZ18"/>
    <mergeCell ref="MGA18:MGE18"/>
    <mergeCell ref="MGF18:MGJ18"/>
    <mergeCell ref="MEM18:MEQ18"/>
    <mergeCell ref="MER18:MEV18"/>
    <mergeCell ref="MEW18:MFA18"/>
    <mergeCell ref="MFB18:MFF18"/>
    <mergeCell ref="MFG18:MFK18"/>
    <mergeCell ref="MDN18:MDR18"/>
    <mergeCell ref="MDS18:MDW18"/>
    <mergeCell ref="MDX18:MEB18"/>
    <mergeCell ref="MEC18:MEG18"/>
    <mergeCell ref="MEH18:MEL18"/>
    <mergeCell ref="MCO18:MCS18"/>
    <mergeCell ref="MCT18:MCX18"/>
    <mergeCell ref="MCY18:MDC18"/>
    <mergeCell ref="MDD18:MDH18"/>
    <mergeCell ref="MDI18:MDM18"/>
    <mergeCell ref="MBP18:MBT18"/>
    <mergeCell ref="MBU18:MBY18"/>
    <mergeCell ref="MBZ18:MCD18"/>
    <mergeCell ref="MCE18:MCI18"/>
    <mergeCell ref="MCJ18:MCN18"/>
    <mergeCell ref="MAQ18:MAU18"/>
    <mergeCell ref="MAV18:MAZ18"/>
    <mergeCell ref="MBA18:MBE18"/>
    <mergeCell ref="MBF18:MBJ18"/>
    <mergeCell ref="MBK18:MBO18"/>
    <mergeCell ref="LZR18:LZV18"/>
    <mergeCell ref="LZW18:MAA18"/>
    <mergeCell ref="MAB18:MAF18"/>
    <mergeCell ref="MAG18:MAK18"/>
    <mergeCell ref="MAL18:MAP18"/>
    <mergeCell ref="LYS18:LYW18"/>
    <mergeCell ref="LYX18:LZB18"/>
    <mergeCell ref="LZC18:LZG18"/>
    <mergeCell ref="LZH18:LZL18"/>
    <mergeCell ref="LZM18:LZQ18"/>
    <mergeCell ref="LXT18:LXX18"/>
    <mergeCell ref="LXY18:LYC18"/>
    <mergeCell ref="LYD18:LYH18"/>
    <mergeCell ref="LYI18:LYM18"/>
    <mergeCell ref="LYN18:LYR18"/>
    <mergeCell ref="LWU18:LWY18"/>
    <mergeCell ref="LWZ18:LXD18"/>
    <mergeCell ref="LXE18:LXI18"/>
    <mergeCell ref="LXJ18:LXN18"/>
    <mergeCell ref="LXO18:LXS18"/>
    <mergeCell ref="LVV18:LVZ18"/>
    <mergeCell ref="LWA18:LWE18"/>
    <mergeCell ref="LWF18:LWJ18"/>
    <mergeCell ref="LWK18:LWO18"/>
    <mergeCell ref="LWP18:LWT18"/>
    <mergeCell ref="LUW18:LVA18"/>
    <mergeCell ref="LVB18:LVF18"/>
    <mergeCell ref="LVG18:LVK18"/>
    <mergeCell ref="LVL18:LVP18"/>
    <mergeCell ref="LVQ18:LVU18"/>
    <mergeCell ref="LTX18:LUB18"/>
    <mergeCell ref="LUC18:LUG18"/>
    <mergeCell ref="LUH18:LUL18"/>
    <mergeCell ref="LUM18:LUQ18"/>
    <mergeCell ref="LUR18:LUV18"/>
    <mergeCell ref="LSY18:LTC18"/>
    <mergeCell ref="LTD18:LTH18"/>
    <mergeCell ref="LTI18:LTM18"/>
    <mergeCell ref="LTN18:LTR18"/>
    <mergeCell ref="LTS18:LTW18"/>
    <mergeCell ref="LRZ18:LSD18"/>
    <mergeCell ref="LSE18:LSI18"/>
    <mergeCell ref="LSJ18:LSN18"/>
    <mergeCell ref="LSO18:LSS18"/>
    <mergeCell ref="LST18:LSX18"/>
    <mergeCell ref="LRA18:LRE18"/>
    <mergeCell ref="LRF18:LRJ18"/>
    <mergeCell ref="LRK18:LRO18"/>
    <mergeCell ref="LRP18:LRT18"/>
    <mergeCell ref="LRU18:LRY18"/>
    <mergeCell ref="LQB18:LQF18"/>
    <mergeCell ref="LQG18:LQK18"/>
    <mergeCell ref="LQL18:LQP18"/>
    <mergeCell ref="LQQ18:LQU18"/>
    <mergeCell ref="LQV18:LQZ18"/>
    <mergeCell ref="LPC18:LPG18"/>
    <mergeCell ref="LPH18:LPL18"/>
    <mergeCell ref="LPM18:LPQ18"/>
    <mergeCell ref="LPR18:LPV18"/>
    <mergeCell ref="LPW18:LQA18"/>
    <mergeCell ref="LOD18:LOH18"/>
    <mergeCell ref="LOI18:LOM18"/>
    <mergeCell ref="LON18:LOR18"/>
    <mergeCell ref="LOS18:LOW18"/>
    <mergeCell ref="LOX18:LPB18"/>
    <mergeCell ref="LNE18:LNI18"/>
    <mergeCell ref="LNJ18:LNN18"/>
    <mergeCell ref="LNO18:LNS18"/>
    <mergeCell ref="LNT18:LNX18"/>
    <mergeCell ref="LNY18:LOC18"/>
    <mergeCell ref="LMF18:LMJ18"/>
    <mergeCell ref="LMK18:LMO18"/>
    <mergeCell ref="LMP18:LMT18"/>
    <mergeCell ref="LMU18:LMY18"/>
    <mergeCell ref="LMZ18:LND18"/>
    <mergeCell ref="LLG18:LLK18"/>
    <mergeCell ref="LLL18:LLP18"/>
    <mergeCell ref="LLQ18:LLU18"/>
    <mergeCell ref="LLV18:LLZ18"/>
    <mergeCell ref="LMA18:LME18"/>
    <mergeCell ref="LKH18:LKL18"/>
    <mergeCell ref="LKM18:LKQ18"/>
    <mergeCell ref="LKR18:LKV18"/>
    <mergeCell ref="LKW18:LLA18"/>
    <mergeCell ref="LLB18:LLF18"/>
    <mergeCell ref="LJI18:LJM18"/>
    <mergeCell ref="LJN18:LJR18"/>
    <mergeCell ref="LJS18:LJW18"/>
    <mergeCell ref="LJX18:LKB18"/>
    <mergeCell ref="LKC18:LKG18"/>
    <mergeCell ref="LIJ18:LIN18"/>
    <mergeCell ref="LIO18:LIS18"/>
    <mergeCell ref="LIT18:LIX18"/>
    <mergeCell ref="LIY18:LJC18"/>
    <mergeCell ref="LJD18:LJH18"/>
    <mergeCell ref="LHK18:LHO18"/>
    <mergeCell ref="LHP18:LHT18"/>
    <mergeCell ref="LHU18:LHY18"/>
    <mergeCell ref="LHZ18:LID18"/>
    <mergeCell ref="LIE18:LII18"/>
    <mergeCell ref="LGL18:LGP18"/>
    <mergeCell ref="LGQ18:LGU18"/>
    <mergeCell ref="LGV18:LGZ18"/>
    <mergeCell ref="LHA18:LHE18"/>
    <mergeCell ref="LHF18:LHJ18"/>
    <mergeCell ref="LFM18:LFQ18"/>
    <mergeCell ref="LFR18:LFV18"/>
    <mergeCell ref="LFW18:LGA18"/>
    <mergeCell ref="LGB18:LGF18"/>
    <mergeCell ref="LGG18:LGK18"/>
    <mergeCell ref="LEN18:LER18"/>
    <mergeCell ref="LES18:LEW18"/>
    <mergeCell ref="LEX18:LFB18"/>
    <mergeCell ref="LFC18:LFG18"/>
    <mergeCell ref="LFH18:LFL18"/>
    <mergeCell ref="LDO18:LDS18"/>
    <mergeCell ref="LDT18:LDX18"/>
    <mergeCell ref="LDY18:LEC18"/>
    <mergeCell ref="LED18:LEH18"/>
    <mergeCell ref="LEI18:LEM18"/>
    <mergeCell ref="LCP18:LCT18"/>
    <mergeCell ref="LCU18:LCY18"/>
    <mergeCell ref="LCZ18:LDD18"/>
    <mergeCell ref="LDE18:LDI18"/>
    <mergeCell ref="LDJ18:LDN18"/>
    <mergeCell ref="LBQ18:LBU18"/>
    <mergeCell ref="LBV18:LBZ18"/>
    <mergeCell ref="LCA18:LCE18"/>
    <mergeCell ref="LCF18:LCJ18"/>
    <mergeCell ref="LCK18:LCO18"/>
    <mergeCell ref="LAR18:LAV18"/>
    <mergeCell ref="LAW18:LBA18"/>
    <mergeCell ref="LBB18:LBF18"/>
    <mergeCell ref="LBG18:LBK18"/>
    <mergeCell ref="LBL18:LBP18"/>
    <mergeCell ref="KZS18:KZW18"/>
    <mergeCell ref="KZX18:LAB18"/>
    <mergeCell ref="LAC18:LAG18"/>
    <mergeCell ref="LAH18:LAL18"/>
    <mergeCell ref="LAM18:LAQ18"/>
    <mergeCell ref="KYT18:KYX18"/>
    <mergeCell ref="KYY18:KZC18"/>
    <mergeCell ref="KZD18:KZH18"/>
    <mergeCell ref="KZI18:KZM18"/>
    <mergeCell ref="KZN18:KZR18"/>
    <mergeCell ref="KXU18:KXY18"/>
    <mergeCell ref="KXZ18:KYD18"/>
    <mergeCell ref="KYE18:KYI18"/>
    <mergeCell ref="KYJ18:KYN18"/>
    <mergeCell ref="KYO18:KYS18"/>
    <mergeCell ref="KWV18:KWZ18"/>
    <mergeCell ref="KXA18:KXE18"/>
    <mergeCell ref="KXF18:KXJ18"/>
    <mergeCell ref="KXK18:KXO18"/>
    <mergeCell ref="KXP18:KXT18"/>
    <mergeCell ref="KVW18:KWA18"/>
    <mergeCell ref="KWB18:KWF18"/>
    <mergeCell ref="KWG18:KWK18"/>
    <mergeCell ref="KWL18:KWP18"/>
    <mergeCell ref="KWQ18:KWU18"/>
    <mergeCell ref="KUX18:KVB18"/>
    <mergeCell ref="KVC18:KVG18"/>
    <mergeCell ref="KVH18:KVL18"/>
    <mergeCell ref="KVM18:KVQ18"/>
    <mergeCell ref="KVR18:KVV18"/>
    <mergeCell ref="KTY18:KUC18"/>
    <mergeCell ref="KUD18:KUH18"/>
    <mergeCell ref="KUI18:KUM18"/>
    <mergeCell ref="KUN18:KUR18"/>
    <mergeCell ref="KUS18:KUW18"/>
    <mergeCell ref="KSZ18:KTD18"/>
    <mergeCell ref="KTE18:KTI18"/>
    <mergeCell ref="KTJ18:KTN18"/>
    <mergeCell ref="KTO18:KTS18"/>
    <mergeCell ref="KTT18:KTX18"/>
    <mergeCell ref="KSA18:KSE18"/>
    <mergeCell ref="KSF18:KSJ18"/>
    <mergeCell ref="KSK18:KSO18"/>
    <mergeCell ref="KSP18:KST18"/>
    <mergeCell ref="KSU18:KSY18"/>
    <mergeCell ref="KRB18:KRF18"/>
    <mergeCell ref="KRG18:KRK18"/>
    <mergeCell ref="KRL18:KRP18"/>
    <mergeCell ref="KRQ18:KRU18"/>
    <mergeCell ref="KRV18:KRZ18"/>
    <mergeCell ref="KQC18:KQG18"/>
    <mergeCell ref="KQH18:KQL18"/>
    <mergeCell ref="KQM18:KQQ18"/>
    <mergeCell ref="KQR18:KQV18"/>
    <mergeCell ref="KQW18:KRA18"/>
    <mergeCell ref="KPD18:KPH18"/>
    <mergeCell ref="KPI18:KPM18"/>
    <mergeCell ref="KPN18:KPR18"/>
    <mergeCell ref="KPS18:KPW18"/>
    <mergeCell ref="KPX18:KQB18"/>
    <mergeCell ref="KOE18:KOI18"/>
    <mergeCell ref="KOJ18:KON18"/>
    <mergeCell ref="KOO18:KOS18"/>
    <mergeCell ref="KOT18:KOX18"/>
    <mergeCell ref="KOY18:KPC18"/>
    <mergeCell ref="KNF18:KNJ18"/>
    <mergeCell ref="KNK18:KNO18"/>
    <mergeCell ref="KNP18:KNT18"/>
    <mergeCell ref="KNU18:KNY18"/>
    <mergeCell ref="KNZ18:KOD18"/>
    <mergeCell ref="KMG18:KMK18"/>
    <mergeCell ref="KML18:KMP18"/>
    <mergeCell ref="KMQ18:KMU18"/>
    <mergeCell ref="KMV18:KMZ18"/>
    <mergeCell ref="KNA18:KNE18"/>
    <mergeCell ref="KLH18:KLL18"/>
    <mergeCell ref="KLM18:KLQ18"/>
    <mergeCell ref="KLR18:KLV18"/>
    <mergeCell ref="KLW18:KMA18"/>
    <mergeCell ref="KMB18:KMF18"/>
    <mergeCell ref="KKI18:KKM18"/>
    <mergeCell ref="KKN18:KKR18"/>
    <mergeCell ref="KKS18:KKW18"/>
    <mergeCell ref="KKX18:KLB18"/>
    <mergeCell ref="KLC18:KLG18"/>
    <mergeCell ref="KJJ18:KJN18"/>
    <mergeCell ref="KJO18:KJS18"/>
    <mergeCell ref="KJT18:KJX18"/>
    <mergeCell ref="KJY18:KKC18"/>
    <mergeCell ref="KKD18:KKH18"/>
    <mergeCell ref="KIK18:KIO18"/>
    <mergeCell ref="KIP18:KIT18"/>
    <mergeCell ref="KIU18:KIY18"/>
    <mergeCell ref="KIZ18:KJD18"/>
    <mergeCell ref="KJE18:KJI18"/>
    <mergeCell ref="KHL18:KHP18"/>
    <mergeCell ref="KHQ18:KHU18"/>
    <mergeCell ref="KHV18:KHZ18"/>
    <mergeCell ref="KIA18:KIE18"/>
    <mergeCell ref="KIF18:KIJ18"/>
    <mergeCell ref="KGM18:KGQ18"/>
    <mergeCell ref="KGR18:KGV18"/>
    <mergeCell ref="KGW18:KHA18"/>
    <mergeCell ref="KHB18:KHF18"/>
    <mergeCell ref="KHG18:KHK18"/>
    <mergeCell ref="KFN18:KFR18"/>
    <mergeCell ref="KFS18:KFW18"/>
    <mergeCell ref="KFX18:KGB18"/>
    <mergeCell ref="KGC18:KGG18"/>
    <mergeCell ref="KGH18:KGL18"/>
    <mergeCell ref="KEO18:KES18"/>
    <mergeCell ref="KET18:KEX18"/>
    <mergeCell ref="KEY18:KFC18"/>
    <mergeCell ref="KFD18:KFH18"/>
    <mergeCell ref="KFI18:KFM18"/>
    <mergeCell ref="KDP18:KDT18"/>
    <mergeCell ref="KDU18:KDY18"/>
    <mergeCell ref="KDZ18:KED18"/>
    <mergeCell ref="KEE18:KEI18"/>
    <mergeCell ref="KEJ18:KEN18"/>
    <mergeCell ref="KCQ18:KCU18"/>
    <mergeCell ref="KCV18:KCZ18"/>
    <mergeCell ref="KDA18:KDE18"/>
    <mergeCell ref="KDF18:KDJ18"/>
    <mergeCell ref="KDK18:KDO18"/>
    <mergeCell ref="KBR18:KBV18"/>
    <mergeCell ref="KBW18:KCA18"/>
    <mergeCell ref="KCB18:KCF18"/>
    <mergeCell ref="KCG18:KCK18"/>
    <mergeCell ref="KCL18:KCP18"/>
    <mergeCell ref="KAS18:KAW18"/>
    <mergeCell ref="KAX18:KBB18"/>
    <mergeCell ref="KBC18:KBG18"/>
    <mergeCell ref="KBH18:KBL18"/>
    <mergeCell ref="KBM18:KBQ18"/>
    <mergeCell ref="JZT18:JZX18"/>
    <mergeCell ref="JZY18:KAC18"/>
    <mergeCell ref="KAD18:KAH18"/>
    <mergeCell ref="KAI18:KAM18"/>
    <mergeCell ref="KAN18:KAR18"/>
    <mergeCell ref="JYU18:JYY18"/>
    <mergeCell ref="JYZ18:JZD18"/>
    <mergeCell ref="JZE18:JZI18"/>
    <mergeCell ref="JZJ18:JZN18"/>
    <mergeCell ref="JZO18:JZS18"/>
    <mergeCell ref="JXV18:JXZ18"/>
    <mergeCell ref="JYA18:JYE18"/>
    <mergeCell ref="JYF18:JYJ18"/>
    <mergeCell ref="JYK18:JYO18"/>
    <mergeCell ref="JYP18:JYT18"/>
    <mergeCell ref="JWW18:JXA18"/>
    <mergeCell ref="JXB18:JXF18"/>
    <mergeCell ref="JXG18:JXK18"/>
    <mergeCell ref="JXL18:JXP18"/>
    <mergeCell ref="JXQ18:JXU18"/>
    <mergeCell ref="JVX18:JWB18"/>
    <mergeCell ref="JWC18:JWG18"/>
    <mergeCell ref="JWH18:JWL18"/>
    <mergeCell ref="JWM18:JWQ18"/>
    <mergeCell ref="JWR18:JWV18"/>
    <mergeCell ref="JUY18:JVC18"/>
    <mergeCell ref="JVD18:JVH18"/>
    <mergeCell ref="JVI18:JVM18"/>
    <mergeCell ref="JVN18:JVR18"/>
    <mergeCell ref="JVS18:JVW18"/>
    <mergeCell ref="JTZ18:JUD18"/>
    <mergeCell ref="JUE18:JUI18"/>
    <mergeCell ref="JUJ18:JUN18"/>
    <mergeCell ref="JUO18:JUS18"/>
    <mergeCell ref="JUT18:JUX18"/>
    <mergeCell ref="JTA18:JTE18"/>
    <mergeCell ref="JTF18:JTJ18"/>
    <mergeCell ref="JTK18:JTO18"/>
    <mergeCell ref="JTP18:JTT18"/>
    <mergeCell ref="JTU18:JTY18"/>
    <mergeCell ref="JSB18:JSF18"/>
    <mergeCell ref="JSG18:JSK18"/>
    <mergeCell ref="JSL18:JSP18"/>
    <mergeCell ref="JSQ18:JSU18"/>
    <mergeCell ref="JSV18:JSZ18"/>
    <mergeCell ref="JRC18:JRG18"/>
    <mergeCell ref="JRH18:JRL18"/>
    <mergeCell ref="JRM18:JRQ18"/>
    <mergeCell ref="JRR18:JRV18"/>
    <mergeCell ref="JRW18:JSA18"/>
    <mergeCell ref="JQD18:JQH18"/>
    <mergeCell ref="JQI18:JQM18"/>
    <mergeCell ref="JQN18:JQR18"/>
    <mergeCell ref="JQS18:JQW18"/>
    <mergeCell ref="JQX18:JRB18"/>
    <mergeCell ref="JPE18:JPI18"/>
    <mergeCell ref="JPJ18:JPN18"/>
    <mergeCell ref="JPO18:JPS18"/>
    <mergeCell ref="JPT18:JPX18"/>
    <mergeCell ref="JPY18:JQC18"/>
    <mergeCell ref="JOF18:JOJ18"/>
    <mergeCell ref="JOK18:JOO18"/>
    <mergeCell ref="JOP18:JOT18"/>
    <mergeCell ref="JOU18:JOY18"/>
    <mergeCell ref="JOZ18:JPD18"/>
    <mergeCell ref="JNG18:JNK18"/>
    <mergeCell ref="JNL18:JNP18"/>
    <mergeCell ref="JNQ18:JNU18"/>
    <mergeCell ref="JNV18:JNZ18"/>
    <mergeCell ref="JOA18:JOE18"/>
    <mergeCell ref="JMH18:JML18"/>
    <mergeCell ref="JMM18:JMQ18"/>
    <mergeCell ref="JMR18:JMV18"/>
    <mergeCell ref="JMW18:JNA18"/>
    <mergeCell ref="JNB18:JNF18"/>
    <mergeCell ref="JLI18:JLM18"/>
    <mergeCell ref="JLN18:JLR18"/>
    <mergeCell ref="JLS18:JLW18"/>
    <mergeCell ref="JLX18:JMB18"/>
    <mergeCell ref="JMC18:JMG18"/>
    <mergeCell ref="JKJ18:JKN18"/>
    <mergeCell ref="JKO18:JKS18"/>
    <mergeCell ref="JKT18:JKX18"/>
    <mergeCell ref="JKY18:JLC18"/>
    <mergeCell ref="JLD18:JLH18"/>
    <mergeCell ref="JJK18:JJO18"/>
    <mergeCell ref="JJP18:JJT18"/>
    <mergeCell ref="JJU18:JJY18"/>
    <mergeCell ref="JJZ18:JKD18"/>
    <mergeCell ref="JKE18:JKI18"/>
    <mergeCell ref="JIL18:JIP18"/>
    <mergeCell ref="JIQ18:JIU18"/>
    <mergeCell ref="JIV18:JIZ18"/>
    <mergeCell ref="JJA18:JJE18"/>
    <mergeCell ref="JJF18:JJJ18"/>
    <mergeCell ref="JHM18:JHQ18"/>
    <mergeCell ref="JHR18:JHV18"/>
    <mergeCell ref="JHW18:JIA18"/>
    <mergeCell ref="JIB18:JIF18"/>
    <mergeCell ref="JIG18:JIK18"/>
    <mergeCell ref="JGN18:JGR18"/>
    <mergeCell ref="JGS18:JGW18"/>
    <mergeCell ref="JGX18:JHB18"/>
    <mergeCell ref="JHC18:JHG18"/>
    <mergeCell ref="JHH18:JHL18"/>
    <mergeCell ref="JFO18:JFS18"/>
    <mergeCell ref="JFT18:JFX18"/>
    <mergeCell ref="JFY18:JGC18"/>
    <mergeCell ref="JGD18:JGH18"/>
    <mergeCell ref="JGI18:JGM18"/>
    <mergeCell ref="JEP18:JET18"/>
    <mergeCell ref="JEU18:JEY18"/>
    <mergeCell ref="JEZ18:JFD18"/>
    <mergeCell ref="JFE18:JFI18"/>
    <mergeCell ref="JFJ18:JFN18"/>
    <mergeCell ref="JDQ18:JDU18"/>
    <mergeCell ref="JDV18:JDZ18"/>
    <mergeCell ref="JEA18:JEE18"/>
    <mergeCell ref="JEF18:JEJ18"/>
    <mergeCell ref="JEK18:JEO18"/>
    <mergeCell ref="JCR18:JCV18"/>
    <mergeCell ref="JCW18:JDA18"/>
    <mergeCell ref="JDB18:JDF18"/>
    <mergeCell ref="JDG18:JDK18"/>
    <mergeCell ref="JDL18:JDP18"/>
    <mergeCell ref="JBS18:JBW18"/>
    <mergeCell ref="JBX18:JCB18"/>
    <mergeCell ref="JCC18:JCG18"/>
    <mergeCell ref="JCH18:JCL18"/>
    <mergeCell ref="JCM18:JCQ18"/>
    <mergeCell ref="JAT18:JAX18"/>
    <mergeCell ref="JAY18:JBC18"/>
    <mergeCell ref="JBD18:JBH18"/>
    <mergeCell ref="JBI18:JBM18"/>
    <mergeCell ref="JBN18:JBR18"/>
    <mergeCell ref="IZU18:IZY18"/>
    <mergeCell ref="IZZ18:JAD18"/>
    <mergeCell ref="JAE18:JAI18"/>
    <mergeCell ref="JAJ18:JAN18"/>
    <mergeCell ref="JAO18:JAS18"/>
    <mergeCell ref="IYV18:IYZ18"/>
    <mergeCell ref="IZA18:IZE18"/>
    <mergeCell ref="IZF18:IZJ18"/>
    <mergeCell ref="IZK18:IZO18"/>
    <mergeCell ref="IZP18:IZT18"/>
    <mergeCell ref="IXW18:IYA18"/>
    <mergeCell ref="IYB18:IYF18"/>
    <mergeCell ref="IYG18:IYK18"/>
    <mergeCell ref="IYL18:IYP18"/>
    <mergeCell ref="IYQ18:IYU18"/>
    <mergeCell ref="IWX18:IXB18"/>
    <mergeCell ref="IXC18:IXG18"/>
    <mergeCell ref="IXH18:IXL18"/>
    <mergeCell ref="IXM18:IXQ18"/>
    <mergeCell ref="IXR18:IXV18"/>
    <mergeCell ref="IVY18:IWC18"/>
    <mergeCell ref="IWD18:IWH18"/>
    <mergeCell ref="IWI18:IWM18"/>
    <mergeCell ref="IWN18:IWR18"/>
    <mergeCell ref="IWS18:IWW18"/>
    <mergeCell ref="IUZ18:IVD18"/>
    <mergeCell ref="IVE18:IVI18"/>
    <mergeCell ref="IVJ18:IVN18"/>
    <mergeCell ref="IVO18:IVS18"/>
    <mergeCell ref="IVT18:IVX18"/>
    <mergeCell ref="IUA18:IUE18"/>
    <mergeCell ref="IUF18:IUJ18"/>
    <mergeCell ref="IUK18:IUO18"/>
    <mergeCell ref="IUP18:IUT18"/>
    <mergeCell ref="IUU18:IUY18"/>
    <mergeCell ref="ITB18:ITF18"/>
    <mergeCell ref="ITG18:ITK18"/>
    <mergeCell ref="ITL18:ITP18"/>
    <mergeCell ref="ITQ18:ITU18"/>
    <mergeCell ref="ITV18:ITZ18"/>
    <mergeCell ref="ISC18:ISG18"/>
    <mergeCell ref="ISH18:ISL18"/>
    <mergeCell ref="ISM18:ISQ18"/>
    <mergeCell ref="ISR18:ISV18"/>
    <mergeCell ref="ISW18:ITA18"/>
    <mergeCell ref="IRD18:IRH18"/>
    <mergeCell ref="IRI18:IRM18"/>
    <mergeCell ref="IRN18:IRR18"/>
    <mergeCell ref="IRS18:IRW18"/>
    <mergeCell ref="IRX18:ISB18"/>
    <mergeCell ref="IQE18:IQI18"/>
    <mergeCell ref="IQJ18:IQN18"/>
    <mergeCell ref="IQO18:IQS18"/>
    <mergeCell ref="IQT18:IQX18"/>
    <mergeCell ref="IQY18:IRC18"/>
    <mergeCell ref="IPF18:IPJ18"/>
    <mergeCell ref="IPK18:IPO18"/>
    <mergeCell ref="IPP18:IPT18"/>
    <mergeCell ref="IPU18:IPY18"/>
    <mergeCell ref="IPZ18:IQD18"/>
    <mergeCell ref="IOG18:IOK18"/>
    <mergeCell ref="IOL18:IOP18"/>
    <mergeCell ref="IOQ18:IOU18"/>
    <mergeCell ref="IOV18:IOZ18"/>
    <mergeCell ref="IPA18:IPE18"/>
    <mergeCell ref="INH18:INL18"/>
    <mergeCell ref="INM18:INQ18"/>
    <mergeCell ref="INR18:INV18"/>
    <mergeCell ref="INW18:IOA18"/>
    <mergeCell ref="IOB18:IOF18"/>
    <mergeCell ref="IMI18:IMM18"/>
    <mergeCell ref="IMN18:IMR18"/>
    <mergeCell ref="IMS18:IMW18"/>
    <mergeCell ref="IMX18:INB18"/>
    <mergeCell ref="INC18:ING18"/>
    <mergeCell ref="ILJ18:ILN18"/>
    <mergeCell ref="ILO18:ILS18"/>
    <mergeCell ref="ILT18:ILX18"/>
    <mergeCell ref="ILY18:IMC18"/>
    <mergeCell ref="IMD18:IMH18"/>
    <mergeCell ref="IKK18:IKO18"/>
    <mergeCell ref="IKP18:IKT18"/>
    <mergeCell ref="IKU18:IKY18"/>
    <mergeCell ref="IKZ18:ILD18"/>
    <mergeCell ref="ILE18:ILI18"/>
    <mergeCell ref="IJL18:IJP18"/>
    <mergeCell ref="IJQ18:IJU18"/>
    <mergeCell ref="IJV18:IJZ18"/>
    <mergeCell ref="IKA18:IKE18"/>
    <mergeCell ref="IKF18:IKJ18"/>
    <mergeCell ref="IIM18:IIQ18"/>
    <mergeCell ref="IIR18:IIV18"/>
    <mergeCell ref="IIW18:IJA18"/>
    <mergeCell ref="IJB18:IJF18"/>
    <mergeCell ref="IJG18:IJK18"/>
    <mergeCell ref="IHN18:IHR18"/>
    <mergeCell ref="IHS18:IHW18"/>
    <mergeCell ref="IHX18:IIB18"/>
    <mergeCell ref="IIC18:IIG18"/>
    <mergeCell ref="IIH18:IIL18"/>
    <mergeCell ref="IGO18:IGS18"/>
    <mergeCell ref="IGT18:IGX18"/>
    <mergeCell ref="IGY18:IHC18"/>
    <mergeCell ref="IHD18:IHH18"/>
    <mergeCell ref="IHI18:IHM18"/>
    <mergeCell ref="IFP18:IFT18"/>
    <mergeCell ref="IFU18:IFY18"/>
    <mergeCell ref="IFZ18:IGD18"/>
    <mergeCell ref="IGE18:IGI18"/>
    <mergeCell ref="IGJ18:IGN18"/>
    <mergeCell ref="IEQ18:IEU18"/>
    <mergeCell ref="IEV18:IEZ18"/>
    <mergeCell ref="IFA18:IFE18"/>
    <mergeCell ref="IFF18:IFJ18"/>
    <mergeCell ref="IFK18:IFO18"/>
    <mergeCell ref="IDR18:IDV18"/>
    <mergeCell ref="IDW18:IEA18"/>
    <mergeCell ref="IEB18:IEF18"/>
    <mergeCell ref="IEG18:IEK18"/>
    <mergeCell ref="IEL18:IEP18"/>
    <mergeCell ref="ICS18:ICW18"/>
    <mergeCell ref="ICX18:IDB18"/>
    <mergeCell ref="IDC18:IDG18"/>
    <mergeCell ref="IDH18:IDL18"/>
    <mergeCell ref="IDM18:IDQ18"/>
    <mergeCell ref="IBT18:IBX18"/>
    <mergeCell ref="IBY18:ICC18"/>
    <mergeCell ref="ICD18:ICH18"/>
    <mergeCell ref="ICI18:ICM18"/>
    <mergeCell ref="ICN18:ICR18"/>
    <mergeCell ref="IAU18:IAY18"/>
    <mergeCell ref="IAZ18:IBD18"/>
    <mergeCell ref="IBE18:IBI18"/>
    <mergeCell ref="IBJ18:IBN18"/>
    <mergeCell ref="IBO18:IBS18"/>
    <mergeCell ref="HZV18:HZZ18"/>
    <mergeCell ref="IAA18:IAE18"/>
    <mergeCell ref="IAF18:IAJ18"/>
    <mergeCell ref="IAK18:IAO18"/>
    <mergeCell ref="IAP18:IAT18"/>
    <mergeCell ref="HYW18:HZA18"/>
    <mergeCell ref="HZB18:HZF18"/>
    <mergeCell ref="HZG18:HZK18"/>
    <mergeCell ref="HZL18:HZP18"/>
    <mergeCell ref="HZQ18:HZU18"/>
    <mergeCell ref="HXX18:HYB18"/>
    <mergeCell ref="HYC18:HYG18"/>
    <mergeCell ref="HYH18:HYL18"/>
    <mergeCell ref="HYM18:HYQ18"/>
    <mergeCell ref="HYR18:HYV18"/>
    <mergeCell ref="HWY18:HXC18"/>
    <mergeCell ref="HXD18:HXH18"/>
    <mergeCell ref="HXI18:HXM18"/>
    <mergeCell ref="HXN18:HXR18"/>
    <mergeCell ref="HXS18:HXW18"/>
    <mergeCell ref="HVZ18:HWD18"/>
    <mergeCell ref="HWE18:HWI18"/>
    <mergeCell ref="HWJ18:HWN18"/>
    <mergeCell ref="HWO18:HWS18"/>
    <mergeCell ref="HWT18:HWX18"/>
    <mergeCell ref="HVA18:HVE18"/>
    <mergeCell ref="HVF18:HVJ18"/>
    <mergeCell ref="HVK18:HVO18"/>
    <mergeCell ref="HVP18:HVT18"/>
    <mergeCell ref="HVU18:HVY18"/>
    <mergeCell ref="HUB18:HUF18"/>
    <mergeCell ref="HUG18:HUK18"/>
    <mergeCell ref="HUL18:HUP18"/>
    <mergeCell ref="HUQ18:HUU18"/>
    <mergeCell ref="HUV18:HUZ18"/>
    <mergeCell ref="HTC18:HTG18"/>
    <mergeCell ref="HTH18:HTL18"/>
    <mergeCell ref="HTM18:HTQ18"/>
    <mergeCell ref="HTR18:HTV18"/>
    <mergeCell ref="HTW18:HUA18"/>
    <mergeCell ref="HSD18:HSH18"/>
    <mergeCell ref="HSI18:HSM18"/>
    <mergeCell ref="HSN18:HSR18"/>
    <mergeCell ref="HSS18:HSW18"/>
    <mergeCell ref="HSX18:HTB18"/>
    <mergeCell ref="HRE18:HRI18"/>
    <mergeCell ref="HRJ18:HRN18"/>
    <mergeCell ref="HRO18:HRS18"/>
    <mergeCell ref="HRT18:HRX18"/>
    <mergeCell ref="HRY18:HSC18"/>
    <mergeCell ref="HQF18:HQJ18"/>
    <mergeCell ref="HQK18:HQO18"/>
    <mergeCell ref="HQP18:HQT18"/>
    <mergeCell ref="HQU18:HQY18"/>
    <mergeCell ref="HQZ18:HRD18"/>
    <mergeCell ref="HPG18:HPK18"/>
    <mergeCell ref="HPL18:HPP18"/>
    <mergeCell ref="HPQ18:HPU18"/>
    <mergeCell ref="HPV18:HPZ18"/>
    <mergeCell ref="HQA18:HQE18"/>
    <mergeCell ref="HOH18:HOL18"/>
    <mergeCell ref="HOM18:HOQ18"/>
    <mergeCell ref="HOR18:HOV18"/>
    <mergeCell ref="HOW18:HPA18"/>
    <mergeCell ref="HPB18:HPF18"/>
    <mergeCell ref="HNI18:HNM18"/>
    <mergeCell ref="HNN18:HNR18"/>
    <mergeCell ref="HNS18:HNW18"/>
    <mergeCell ref="HNX18:HOB18"/>
    <mergeCell ref="HOC18:HOG18"/>
    <mergeCell ref="HMJ18:HMN18"/>
    <mergeCell ref="HMO18:HMS18"/>
    <mergeCell ref="HMT18:HMX18"/>
    <mergeCell ref="HMY18:HNC18"/>
    <mergeCell ref="HND18:HNH18"/>
    <mergeCell ref="HLK18:HLO18"/>
    <mergeCell ref="HLP18:HLT18"/>
    <mergeCell ref="HLU18:HLY18"/>
    <mergeCell ref="HLZ18:HMD18"/>
    <mergeCell ref="HME18:HMI18"/>
    <mergeCell ref="HKL18:HKP18"/>
    <mergeCell ref="HKQ18:HKU18"/>
    <mergeCell ref="HKV18:HKZ18"/>
    <mergeCell ref="HLA18:HLE18"/>
    <mergeCell ref="HLF18:HLJ18"/>
    <mergeCell ref="HJM18:HJQ18"/>
    <mergeCell ref="HJR18:HJV18"/>
    <mergeCell ref="HJW18:HKA18"/>
    <mergeCell ref="HKB18:HKF18"/>
    <mergeCell ref="HKG18:HKK18"/>
    <mergeCell ref="HIN18:HIR18"/>
    <mergeCell ref="HIS18:HIW18"/>
    <mergeCell ref="HIX18:HJB18"/>
    <mergeCell ref="HJC18:HJG18"/>
    <mergeCell ref="HJH18:HJL18"/>
    <mergeCell ref="HHO18:HHS18"/>
    <mergeCell ref="HHT18:HHX18"/>
    <mergeCell ref="HHY18:HIC18"/>
    <mergeCell ref="HID18:HIH18"/>
    <mergeCell ref="HII18:HIM18"/>
    <mergeCell ref="HGP18:HGT18"/>
    <mergeCell ref="HGU18:HGY18"/>
    <mergeCell ref="HGZ18:HHD18"/>
    <mergeCell ref="HHE18:HHI18"/>
    <mergeCell ref="HHJ18:HHN18"/>
    <mergeCell ref="HFQ18:HFU18"/>
    <mergeCell ref="HFV18:HFZ18"/>
    <mergeCell ref="HGA18:HGE18"/>
    <mergeCell ref="HGF18:HGJ18"/>
    <mergeCell ref="HGK18:HGO18"/>
    <mergeCell ref="HER18:HEV18"/>
    <mergeCell ref="HEW18:HFA18"/>
    <mergeCell ref="HFB18:HFF18"/>
    <mergeCell ref="HFG18:HFK18"/>
    <mergeCell ref="HFL18:HFP18"/>
    <mergeCell ref="HDS18:HDW18"/>
    <mergeCell ref="HDX18:HEB18"/>
    <mergeCell ref="HEC18:HEG18"/>
    <mergeCell ref="HEH18:HEL18"/>
    <mergeCell ref="HEM18:HEQ18"/>
    <mergeCell ref="HCT18:HCX18"/>
    <mergeCell ref="HCY18:HDC18"/>
    <mergeCell ref="HDD18:HDH18"/>
    <mergeCell ref="HDI18:HDM18"/>
    <mergeCell ref="HDN18:HDR18"/>
    <mergeCell ref="HBU18:HBY18"/>
    <mergeCell ref="HBZ18:HCD18"/>
    <mergeCell ref="HCE18:HCI18"/>
    <mergeCell ref="HCJ18:HCN18"/>
    <mergeCell ref="HCO18:HCS18"/>
    <mergeCell ref="HAV18:HAZ18"/>
    <mergeCell ref="HBA18:HBE18"/>
    <mergeCell ref="HBF18:HBJ18"/>
    <mergeCell ref="HBK18:HBO18"/>
    <mergeCell ref="HBP18:HBT18"/>
    <mergeCell ref="GZW18:HAA18"/>
    <mergeCell ref="HAB18:HAF18"/>
    <mergeCell ref="HAG18:HAK18"/>
    <mergeCell ref="HAL18:HAP18"/>
    <mergeCell ref="HAQ18:HAU18"/>
    <mergeCell ref="GYX18:GZB18"/>
    <mergeCell ref="GZC18:GZG18"/>
    <mergeCell ref="GZH18:GZL18"/>
    <mergeCell ref="GZM18:GZQ18"/>
    <mergeCell ref="GZR18:GZV18"/>
    <mergeCell ref="GXY18:GYC18"/>
    <mergeCell ref="GYD18:GYH18"/>
    <mergeCell ref="GYI18:GYM18"/>
    <mergeCell ref="GYN18:GYR18"/>
    <mergeCell ref="GYS18:GYW18"/>
    <mergeCell ref="GWZ18:GXD18"/>
    <mergeCell ref="GXE18:GXI18"/>
    <mergeCell ref="GXJ18:GXN18"/>
    <mergeCell ref="GXO18:GXS18"/>
    <mergeCell ref="GXT18:GXX18"/>
    <mergeCell ref="GWA18:GWE18"/>
    <mergeCell ref="GWF18:GWJ18"/>
    <mergeCell ref="GWK18:GWO18"/>
    <mergeCell ref="GWP18:GWT18"/>
    <mergeCell ref="GWU18:GWY18"/>
    <mergeCell ref="GVB18:GVF18"/>
    <mergeCell ref="GVG18:GVK18"/>
    <mergeCell ref="GVL18:GVP18"/>
    <mergeCell ref="GVQ18:GVU18"/>
    <mergeCell ref="GVV18:GVZ18"/>
    <mergeCell ref="GUC18:GUG18"/>
    <mergeCell ref="GUH18:GUL18"/>
    <mergeCell ref="GUM18:GUQ18"/>
    <mergeCell ref="GUR18:GUV18"/>
    <mergeCell ref="GUW18:GVA18"/>
    <mergeCell ref="GTD18:GTH18"/>
    <mergeCell ref="GTI18:GTM18"/>
    <mergeCell ref="GTN18:GTR18"/>
    <mergeCell ref="GTS18:GTW18"/>
    <mergeCell ref="GTX18:GUB18"/>
    <mergeCell ref="GSE18:GSI18"/>
    <mergeCell ref="GSJ18:GSN18"/>
    <mergeCell ref="GSO18:GSS18"/>
    <mergeCell ref="GST18:GSX18"/>
    <mergeCell ref="GSY18:GTC18"/>
    <mergeCell ref="GRF18:GRJ18"/>
    <mergeCell ref="GRK18:GRO18"/>
    <mergeCell ref="GRP18:GRT18"/>
    <mergeCell ref="GRU18:GRY18"/>
    <mergeCell ref="GRZ18:GSD18"/>
    <mergeCell ref="GQG18:GQK18"/>
    <mergeCell ref="GQL18:GQP18"/>
    <mergeCell ref="GQQ18:GQU18"/>
    <mergeCell ref="GQV18:GQZ18"/>
    <mergeCell ref="GRA18:GRE18"/>
    <mergeCell ref="GPH18:GPL18"/>
    <mergeCell ref="GPM18:GPQ18"/>
    <mergeCell ref="GPR18:GPV18"/>
    <mergeCell ref="GPW18:GQA18"/>
    <mergeCell ref="GQB18:GQF18"/>
    <mergeCell ref="GOI18:GOM18"/>
    <mergeCell ref="GON18:GOR18"/>
    <mergeCell ref="GOS18:GOW18"/>
    <mergeCell ref="GOX18:GPB18"/>
    <mergeCell ref="GPC18:GPG18"/>
    <mergeCell ref="GNJ18:GNN18"/>
    <mergeCell ref="GNO18:GNS18"/>
    <mergeCell ref="GNT18:GNX18"/>
    <mergeCell ref="GNY18:GOC18"/>
    <mergeCell ref="GOD18:GOH18"/>
    <mergeCell ref="GMK18:GMO18"/>
    <mergeCell ref="GMP18:GMT18"/>
    <mergeCell ref="GMU18:GMY18"/>
    <mergeCell ref="GMZ18:GND18"/>
    <mergeCell ref="GNE18:GNI18"/>
    <mergeCell ref="GLL18:GLP18"/>
    <mergeCell ref="GLQ18:GLU18"/>
    <mergeCell ref="GLV18:GLZ18"/>
    <mergeCell ref="GMA18:GME18"/>
    <mergeCell ref="GMF18:GMJ18"/>
    <mergeCell ref="GKM18:GKQ18"/>
    <mergeCell ref="GKR18:GKV18"/>
    <mergeCell ref="GKW18:GLA18"/>
    <mergeCell ref="GLB18:GLF18"/>
    <mergeCell ref="GLG18:GLK18"/>
    <mergeCell ref="GJN18:GJR18"/>
    <mergeCell ref="GJS18:GJW18"/>
    <mergeCell ref="GJX18:GKB18"/>
    <mergeCell ref="GKC18:GKG18"/>
    <mergeCell ref="GKH18:GKL18"/>
    <mergeCell ref="GIO18:GIS18"/>
    <mergeCell ref="GIT18:GIX18"/>
    <mergeCell ref="GIY18:GJC18"/>
    <mergeCell ref="GJD18:GJH18"/>
    <mergeCell ref="GJI18:GJM18"/>
    <mergeCell ref="GHP18:GHT18"/>
    <mergeCell ref="GHU18:GHY18"/>
    <mergeCell ref="GHZ18:GID18"/>
    <mergeCell ref="GIE18:GII18"/>
    <mergeCell ref="GIJ18:GIN18"/>
    <mergeCell ref="GGQ18:GGU18"/>
    <mergeCell ref="GGV18:GGZ18"/>
    <mergeCell ref="GHA18:GHE18"/>
    <mergeCell ref="GHF18:GHJ18"/>
    <mergeCell ref="GHK18:GHO18"/>
    <mergeCell ref="GFR18:GFV18"/>
    <mergeCell ref="GFW18:GGA18"/>
    <mergeCell ref="GGB18:GGF18"/>
    <mergeCell ref="GGG18:GGK18"/>
    <mergeCell ref="GGL18:GGP18"/>
    <mergeCell ref="GES18:GEW18"/>
    <mergeCell ref="GEX18:GFB18"/>
    <mergeCell ref="GFC18:GFG18"/>
    <mergeCell ref="GFH18:GFL18"/>
    <mergeCell ref="GFM18:GFQ18"/>
    <mergeCell ref="GDT18:GDX18"/>
    <mergeCell ref="GDY18:GEC18"/>
    <mergeCell ref="GED18:GEH18"/>
    <mergeCell ref="GEI18:GEM18"/>
    <mergeCell ref="GEN18:GER18"/>
    <mergeCell ref="GCU18:GCY18"/>
    <mergeCell ref="GCZ18:GDD18"/>
    <mergeCell ref="GDE18:GDI18"/>
    <mergeCell ref="GDJ18:GDN18"/>
    <mergeCell ref="GDO18:GDS18"/>
    <mergeCell ref="GBV18:GBZ18"/>
    <mergeCell ref="GCA18:GCE18"/>
    <mergeCell ref="GCF18:GCJ18"/>
    <mergeCell ref="GCK18:GCO18"/>
    <mergeCell ref="GCP18:GCT18"/>
    <mergeCell ref="GAW18:GBA18"/>
    <mergeCell ref="GBB18:GBF18"/>
    <mergeCell ref="GBG18:GBK18"/>
    <mergeCell ref="GBL18:GBP18"/>
    <mergeCell ref="GBQ18:GBU18"/>
    <mergeCell ref="FZX18:GAB18"/>
    <mergeCell ref="GAC18:GAG18"/>
    <mergeCell ref="GAH18:GAL18"/>
    <mergeCell ref="GAM18:GAQ18"/>
    <mergeCell ref="GAR18:GAV18"/>
    <mergeCell ref="FYY18:FZC18"/>
    <mergeCell ref="FZD18:FZH18"/>
    <mergeCell ref="FZI18:FZM18"/>
    <mergeCell ref="FZN18:FZR18"/>
    <mergeCell ref="FZS18:FZW18"/>
    <mergeCell ref="FXZ18:FYD18"/>
    <mergeCell ref="FYE18:FYI18"/>
    <mergeCell ref="FYJ18:FYN18"/>
    <mergeCell ref="FYO18:FYS18"/>
    <mergeCell ref="FYT18:FYX18"/>
    <mergeCell ref="FXA18:FXE18"/>
    <mergeCell ref="FXF18:FXJ18"/>
    <mergeCell ref="FXK18:FXO18"/>
    <mergeCell ref="FXP18:FXT18"/>
    <mergeCell ref="FXU18:FXY18"/>
    <mergeCell ref="FWB18:FWF18"/>
    <mergeCell ref="FWG18:FWK18"/>
    <mergeCell ref="FWL18:FWP18"/>
    <mergeCell ref="FWQ18:FWU18"/>
    <mergeCell ref="FWV18:FWZ18"/>
    <mergeCell ref="FVC18:FVG18"/>
    <mergeCell ref="FVH18:FVL18"/>
    <mergeCell ref="FVM18:FVQ18"/>
    <mergeCell ref="FVR18:FVV18"/>
    <mergeCell ref="FVW18:FWA18"/>
    <mergeCell ref="FUD18:FUH18"/>
    <mergeCell ref="FUI18:FUM18"/>
    <mergeCell ref="FUN18:FUR18"/>
    <mergeCell ref="FUS18:FUW18"/>
    <mergeCell ref="FUX18:FVB18"/>
    <mergeCell ref="FTE18:FTI18"/>
    <mergeCell ref="FTJ18:FTN18"/>
    <mergeCell ref="FTO18:FTS18"/>
    <mergeCell ref="FTT18:FTX18"/>
    <mergeCell ref="FTY18:FUC18"/>
    <mergeCell ref="FSF18:FSJ18"/>
    <mergeCell ref="FSK18:FSO18"/>
    <mergeCell ref="FSP18:FST18"/>
    <mergeCell ref="FSU18:FSY18"/>
    <mergeCell ref="FSZ18:FTD18"/>
    <mergeCell ref="FRG18:FRK18"/>
    <mergeCell ref="FRL18:FRP18"/>
    <mergeCell ref="FRQ18:FRU18"/>
    <mergeCell ref="FRV18:FRZ18"/>
    <mergeCell ref="FSA18:FSE18"/>
    <mergeCell ref="FQH18:FQL18"/>
    <mergeCell ref="FQM18:FQQ18"/>
    <mergeCell ref="FQR18:FQV18"/>
    <mergeCell ref="FQW18:FRA18"/>
    <mergeCell ref="FRB18:FRF18"/>
    <mergeCell ref="FPI18:FPM18"/>
    <mergeCell ref="FPN18:FPR18"/>
    <mergeCell ref="FPS18:FPW18"/>
    <mergeCell ref="FPX18:FQB18"/>
    <mergeCell ref="FQC18:FQG18"/>
    <mergeCell ref="FOJ18:FON18"/>
    <mergeCell ref="FOO18:FOS18"/>
    <mergeCell ref="FOT18:FOX18"/>
    <mergeCell ref="FOY18:FPC18"/>
    <mergeCell ref="FPD18:FPH18"/>
    <mergeCell ref="FNK18:FNO18"/>
    <mergeCell ref="FNP18:FNT18"/>
    <mergeCell ref="FNU18:FNY18"/>
    <mergeCell ref="FNZ18:FOD18"/>
    <mergeCell ref="FOE18:FOI18"/>
    <mergeCell ref="FML18:FMP18"/>
    <mergeCell ref="FMQ18:FMU18"/>
    <mergeCell ref="FMV18:FMZ18"/>
    <mergeCell ref="FNA18:FNE18"/>
    <mergeCell ref="FNF18:FNJ18"/>
    <mergeCell ref="FLM18:FLQ18"/>
    <mergeCell ref="FLR18:FLV18"/>
    <mergeCell ref="FLW18:FMA18"/>
    <mergeCell ref="FMB18:FMF18"/>
    <mergeCell ref="FMG18:FMK18"/>
    <mergeCell ref="FKN18:FKR18"/>
    <mergeCell ref="FKS18:FKW18"/>
    <mergeCell ref="FKX18:FLB18"/>
    <mergeCell ref="FLC18:FLG18"/>
    <mergeCell ref="FLH18:FLL18"/>
    <mergeCell ref="FJO18:FJS18"/>
    <mergeCell ref="FJT18:FJX18"/>
    <mergeCell ref="FJY18:FKC18"/>
    <mergeCell ref="FKD18:FKH18"/>
    <mergeCell ref="FKI18:FKM18"/>
    <mergeCell ref="FIP18:FIT18"/>
    <mergeCell ref="FIU18:FIY18"/>
    <mergeCell ref="FIZ18:FJD18"/>
    <mergeCell ref="FJE18:FJI18"/>
    <mergeCell ref="FJJ18:FJN18"/>
    <mergeCell ref="FHQ18:FHU18"/>
    <mergeCell ref="FHV18:FHZ18"/>
    <mergeCell ref="FIA18:FIE18"/>
    <mergeCell ref="FIF18:FIJ18"/>
    <mergeCell ref="FIK18:FIO18"/>
    <mergeCell ref="FGR18:FGV18"/>
    <mergeCell ref="FGW18:FHA18"/>
    <mergeCell ref="FHB18:FHF18"/>
    <mergeCell ref="FHG18:FHK18"/>
    <mergeCell ref="FHL18:FHP18"/>
    <mergeCell ref="FFS18:FFW18"/>
    <mergeCell ref="FFX18:FGB18"/>
    <mergeCell ref="FGC18:FGG18"/>
    <mergeCell ref="FGH18:FGL18"/>
    <mergeCell ref="FGM18:FGQ18"/>
    <mergeCell ref="FET18:FEX18"/>
    <mergeCell ref="FEY18:FFC18"/>
    <mergeCell ref="FFD18:FFH18"/>
    <mergeCell ref="FFI18:FFM18"/>
    <mergeCell ref="FFN18:FFR18"/>
    <mergeCell ref="FDU18:FDY18"/>
    <mergeCell ref="FDZ18:FED18"/>
    <mergeCell ref="FEE18:FEI18"/>
    <mergeCell ref="FEJ18:FEN18"/>
    <mergeCell ref="FEO18:FES18"/>
    <mergeCell ref="FCV18:FCZ18"/>
    <mergeCell ref="FDA18:FDE18"/>
    <mergeCell ref="FDF18:FDJ18"/>
    <mergeCell ref="FDK18:FDO18"/>
    <mergeCell ref="FDP18:FDT18"/>
    <mergeCell ref="FBW18:FCA18"/>
    <mergeCell ref="FCB18:FCF18"/>
    <mergeCell ref="FCG18:FCK18"/>
    <mergeCell ref="FCL18:FCP18"/>
    <mergeCell ref="FCQ18:FCU18"/>
    <mergeCell ref="FAX18:FBB18"/>
    <mergeCell ref="FBC18:FBG18"/>
    <mergeCell ref="FBH18:FBL18"/>
    <mergeCell ref="FBM18:FBQ18"/>
    <mergeCell ref="FBR18:FBV18"/>
    <mergeCell ref="EZY18:FAC18"/>
    <mergeCell ref="FAD18:FAH18"/>
    <mergeCell ref="FAI18:FAM18"/>
    <mergeCell ref="FAN18:FAR18"/>
    <mergeCell ref="FAS18:FAW18"/>
    <mergeCell ref="EYZ18:EZD18"/>
    <mergeCell ref="EZE18:EZI18"/>
    <mergeCell ref="EZJ18:EZN18"/>
    <mergeCell ref="EZO18:EZS18"/>
    <mergeCell ref="EZT18:EZX18"/>
    <mergeCell ref="EYA18:EYE18"/>
    <mergeCell ref="EYF18:EYJ18"/>
    <mergeCell ref="EYK18:EYO18"/>
    <mergeCell ref="EYP18:EYT18"/>
    <mergeCell ref="EYU18:EYY18"/>
    <mergeCell ref="EXB18:EXF18"/>
    <mergeCell ref="EXG18:EXK18"/>
    <mergeCell ref="EXL18:EXP18"/>
    <mergeCell ref="EXQ18:EXU18"/>
    <mergeCell ref="EXV18:EXZ18"/>
    <mergeCell ref="EWC18:EWG18"/>
    <mergeCell ref="EWH18:EWL18"/>
    <mergeCell ref="EWM18:EWQ18"/>
    <mergeCell ref="EWR18:EWV18"/>
    <mergeCell ref="EWW18:EXA18"/>
    <mergeCell ref="EVD18:EVH18"/>
    <mergeCell ref="EVI18:EVM18"/>
    <mergeCell ref="EVN18:EVR18"/>
    <mergeCell ref="EVS18:EVW18"/>
    <mergeCell ref="EVX18:EWB18"/>
    <mergeCell ref="EUE18:EUI18"/>
    <mergeCell ref="EUJ18:EUN18"/>
    <mergeCell ref="EUO18:EUS18"/>
    <mergeCell ref="EUT18:EUX18"/>
    <mergeCell ref="EUY18:EVC18"/>
    <mergeCell ref="ETF18:ETJ18"/>
    <mergeCell ref="ETK18:ETO18"/>
    <mergeCell ref="ETP18:ETT18"/>
    <mergeCell ref="ETU18:ETY18"/>
    <mergeCell ref="ETZ18:EUD18"/>
    <mergeCell ref="ESG18:ESK18"/>
    <mergeCell ref="ESL18:ESP18"/>
    <mergeCell ref="ESQ18:ESU18"/>
    <mergeCell ref="ESV18:ESZ18"/>
    <mergeCell ref="ETA18:ETE18"/>
    <mergeCell ref="ERH18:ERL18"/>
    <mergeCell ref="ERM18:ERQ18"/>
    <mergeCell ref="ERR18:ERV18"/>
    <mergeCell ref="ERW18:ESA18"/>
    <mergeCell ref="ESB18:ESF18"/>
    <mergeCell ref="EQI18:EQM18"/>
    <mergeCell ref="EQN18:EQR18"/>
    <mergeCell ref="EQS18:EQW18"/>
    <mergeCell ref="EQX18:ERB18"/>
    <mergeCell ref="ERC18:ERG18"/>
    <mergeCell ref="EPJ18:EPN18"/>
    <mergeCell ref="EPO18:EPS18"/>
    <mergeCell ref="EPT18:EPX18"/>
    <mergeCell ref="EPY18:EQC18"/>
    <mergeCell ref="EQD18:EQH18"/>
    <mergeCell ref="EOK18:EOO18"/>
    <mergeCell ref="EOP18:EOT18"/>
    <mergeCell ref="EOU18:EOY18"/>
    <mergeCell ref="EOZ18:EPD18"/>
    <mergeCell ref="EPE18:EPI18"/>
    <mergeCell ref="ENL18:ENP18"/>
    <mergeCell ref="ENQ18:ENU18"/>
    <mergeCell ref="ENV18:ENZ18"/>
    <mergeCell ref="EOA18:EOE18"/>
    <mergeCell ref="EOF18:EOJ18"/>
    <mergeCell ref="EMM18:EMQ18"/>
    <mergeCell ref="EMR18:EMV18"/>
    <mergeCell ref="EMW18:ENA18"/>
    <mergeCell ref="ENB18:ENF18"/>
    <mergeCell ref="ENG18:ENK18"/>
    <mergeCell ref="ELN18:ELR18"/>
    <mergeCell ref="ELS18:ELW18"/>
    <mergeCell ref="ELX18:EMB18"/>
    <mergeCell ref="EMC18:EMG18"/>
    <mergeCell ref="EMH18:EML18"/>
    <mergeCell ref="EKO18:EKS18"/>
    <mergeCell ref="EKT18:EKX18"/>
    <mergeCell ref="EKY18:ELC18"/>
    <mergeCell ref="ELD18:ELH18"/>
    <mergeCell ref="ELI18:ELM18"/>
    <mergeCell ref="EJP18:EJT18"/>
    <mergeCell ref="EJU18:EJY18"/>
    <mergeCell ref="EJZ18:EKD18"/>
    <mergeCell ref="EKE18:EKI18"/>
    <mergeCell ref="EKJ18:EKN18"/>
    <mergeCell ref="EIQ18:EIU18"/>
    <mergeCell ref="EIV18:EIZ18"/>
    <mergeCell ref="EJA18:EJE18"/>
    <mergeCell ref="EJF18:EJJ18"/>
    <mergeCell ref="EJK18:EJO18"/>
    <mergeCell ref="EHR18:EHV18"/>
    <mergeCell ref="EHW18:EIA18"/>
    <mergeCell ref="EIB18:EIF18"/>
    <mergeCell ref="EIG18:EIK18"/>
    <mergeCell ref="EIL18:EIP18"/>
    <mergeCell ref="EGS18:EGW18"/>
    <mergeCell ref="EGX18:EHB18"/>
    <mergeCell ref="EHC18:EHG18"/>
    <mergeCell ref="EHH18:EHL18"/>
    <mergeCell ref="EHM18:EHQ18"/>
    <mergeCell ref="EFT18:EFX18"/>
    <mergeCell ref="EFY18:EGC18"/>
    <mergeCell ref="EGD18:EGH18"/>
    <mergeCell ref="EGI18:EGM18"/>
    <mergeCell ref="EGN18:EGR18"/>
    <mergeCell ref="EEU18:EEY18"/>
    <mergeCell ref="EEZ18:EFD18"/>
    <mergeCell ref="EFE18:EFI18"/>
    <mergeCell ref="EFJ18:EFN18"/>
    <mergeCell ref="EFO18:EFS18"/>
    <mergeCell ref="EDV18:EDZ18"/>
    <mergeCell ref="EEA18:EEE18"/>
    <mergeCell ref="EEF18:EEJ18"/>
    <mergeCell ref="EEK18:EEO18"/>
    <mergeCell ref="EEP18:EET18"/>
    <mergeCell ref="ECW18:EDA18"/>
    <mergeCell ref="EDB18:EDF18"/>
    <mergeCell ref="EDG18:EDK18"/>
    <mergeCell ref="EDL18:EDP18"/>
    <mergeCell ref="EDQ18:EDU18"/>
    <mergeCell ref="EBX18:ECB18"/>
    <mergeCell ref="ECC18:ECG18"/>
    <mergeCell ref="ECH18:ECL18"/>
    <mergeCell ref="ECM18:ECQ18"/>
    <mergeCell ref="ECR18:ECV18"/>
    <mergeCell ref="EAY18:EBC18"/>
    <mergeCell ref="EBD18:EBH18"/>
    <mergeCell ref="EBI18:EBM18"/>
    <mergeCell ref="EBN18:EBR18"/>
    <mergeCell ref="EBS18:EBW18"/>
    <mergeCell ref="DZZ18:EAD18"/>
    <mergeCell ref="EAE18:EAI18"/>
    <mergeCell ref="EAJ18:EAN18"/>
    <mergeCell ref="EAO18:EAS18"/>
    <mergeCell ref="EAT18:EAX18"/>
    <mergeCell ref="DZA18:DZE18"/>
    <mergeCell ref="DZF18:DZJ18"/>
    <mergeCell ref="DZK18:DZO18"/>
    <mergeCell ref="DZP18:DZT18"/>
    <mergeCell ref="DZU18:DZY18"/>
    <mergeCell ref="DYB18:DYF18"/>
    <mergeCell ref="DYG18:DYK18"/>
    <mergeCell ref="DYL18:DYP18"/>
    <mergeCell ref="DYQ18:DYU18"/>
    <mergeCell ref="DYV18:DYZ18"/>
    <mergeCell ref="DXC18:DXG18"/>
    <mergeCell ref="DXH18:DXL18"/>
    <mergeCell ref="DXM18:DXQ18"/>
    <mergeCell ref="DXR18:DXV18"/>
    <mergeCell ref="DXW18:DYA18"/>
    <mergeCell ref="DWD18:DWH18"/>
    <mergeCell ref="DWI18:DWM18"/>
    <mergeCell ref="DWN18:DWR18"/>
    <mergeCell ref="DWS18:DWW18"/>
    <mergeCell ref="DWX18:DXB18"/>
    <mergeCell ref="DVE18:DVI18"/>
    <mergeCell ref="DVJ18:DVN18"/>
    <mergeCell ref="DVO18:DVS18"/>
    <mergeCell ref="DVT18:DVX18"/>
    <mergeCell ref="DVY18:DWC18"/>
    <mergeCell ref="DUF18:DUJ18"/>
    <mergeCell ref="DUK18:DUO18"/>
    <mergeCell ref="DUP18:DUT18"/>
    <mergeCell ref="DUU18:DUY18"/>
    <mergeCell ref="DUZ18:DVD18"/>
    <mergeCell ref="DTG18:DTK18"/>
    <mergeCell ref="DTL18:DTP18"/>
    <mergeCell ref="DTQ18:DTU18"/>
    <mergeCell ref="DTV18:DTZ18"/>
    <mergeCell ref="DUA18:DUE18"/>
    <mergeCell ref="DSH18:DSL18"/>
    <mergeCell ref="DSM18:DSQ18"/>
    <mergeCell ref="DSR18:DSV18"/>
    <mergeCell ref="DSW18:DTA18"/>
    <mergeCell ref="DTB18:DTF18"/>
    <mergeCell ref="DRI18:DRM18"/>
    <mergeCell ref="DRN18:DRR18"/>
    <mergeCell ref="DRS18:DRW18"/>
    <mergeCell ref="DRX18:DSB18"/>
    <mergeCell ref="DSC18:DSG18"/>
    <mergeCell ref="DQJ18:DQN18"/>
    <mergeCell ref="DQO18:DQS18"/>
    <mergeCell ref="DQT18:DQX18"/>
    <mergeCell ref="DQY18:DRC18"/>
    <mergeCell ref="DRD18:DRH18"/>
    <mergeCell ref="DPK18:DPO18"/>
    <mergeCell ref="DPP18:DPT18"/>
    <mergeCell ref="DPU18:DPY18"/>
    <mergeCell ref="DPZ18:DQD18"/>
    <mergeCell ref="DQE18:DQI18"/>
    <mergeCell ref="DOL18:DOP18"/>
    <mergeCell ref="DOQ18:DOU18"/>
    <mergeCell ref="DOV18:DOZ18"/>
    <mergeCell ref="DPA18:DPE18"/>
    <mergeCell ref="DPF18:DPJ18"/>
    <mergeCell ref="DNM18:DNQ18"/>
    <mergeCell ref="DNR18:DNV18"/>
    <mergeCell ref="DNW18:DOA18"/>
    <mergeCell ref="DOB18:DOF18"/>
    <mergeCell ref="DOG18:DOK18"/>
    <mergeCell ref="DMN18:DMR18"/>
    <mergeCell ref="DMS18:DMW18"/>
    <mergeCell ref="DMX18:DNB18"/>
    <mergeCell ref="DNC18:DNG18"/>
    <mergeCell ref="DNH18:DNL18"/>
    <mergeCell ref="DLO18:DLS18"/>
    <mergeCell ref="DLT18:DLX18"/>
    <mergeCell ref="DLY18:DMC18"/>
    <mergeCell ref="DMD18:DMH18"/>
    <mergeCell ref="DMI18:DMM18"/>
    <mergeCell ref="DKP18:DKT18"/>
    <mergeCell ref="DKU18:DKY18"/>
    <mergeCell ref="DKZ18:DLD18"/>
    <mergeCell ref="DLE18:DLI18"/>
    <mergeCell ref="DLJ18:DLN18"/>
    <mergeCell ref="DJQ18:DJU18"/>
    <mergeCell ref="DJV18:DJZ18"/>
    <mergeCell ref="DKA18:DKE18"/>
    <mergeCell ref="DKF18:DKJ18"/>
    <mergeCell ref="DKK18:DKO18"/>
    <mergeCell ref="DIR18:DIV18"/>
    <mergeCell ref="DIW18:DJA18"/>
    <mergeCell ref="DJB18:DJF18"/>
    <mergeCell ref="DJG18:DJK18"/>
    <mergeCell ref="DJL18:DJP18"/>
    <mergeCell ref="DHS18:DHW18"/>
    <mergeCell ref="DHX18:DIB18"/>
    <mergeCell ref="DIC18:DIG18"/>
    <mergeCell ref="DIH18:DIL18"/>
    <mergeCell ref="DIM18:DIQ18"/>
    <mergeCell ref="DGT18:DGX18"/>
    <mergeCell ref="DGY18:DHC18"/>
    <mergeCell ref="DHD18:DHH18"/>
    <mergeCell ref="DHI18:DHM18"/>
    <mergeCell ref="DHN18:DHR18"/>
    <mergeCell ref="DFU18:DFY18"/>
    <mergeCell ref="DFZ18:DGD18"/>
    <mergeCell ref="DGE18:DGI18"/>
    <mergeCell ref="DGJ18:DGN18"/>
    <mergeCell ref="DGO18:DGS18"/>
    <mergeCell ref="DEV18:DEZ18"/>
    <mergeCell ref="DFA18:DFE18"/>
    <mergeCell ref="DFF18:DFJ18"/>
    <mergeCell ref="DFK18:DFO18"/>
    <mergeCell ref="DFP18:DFT18"/>
    <mergeCell ref="DDW18:DEA18"/>
    <mergeCell ref="DEB18:DEF18"/>
    <mergeCell ref="DEG18:DEK18"/>
    <mergeCell ref="DEL18:DEP18"/>
    <mergeCell ref="DEQ18:DEU18"/>
    <mergeCell ref="DCX18:DDB18"/>
    <mergeCell ref="DDC18:DDG18"/>
    <mergeCell ref="DDH18:DDL18"/>
    <mergeCell ref="DDM18:DDQ18"/>
    <mergeCell ref="DDR18:DDV18"/>
    <mergeCell ref="DBY18:DCC18"/>
    <mergeCell ref="DCD18:DCH18"/>
    <mergeCell ref="DCI18:DCM18"/>
    <mergeCell ref="DCN18:DCR18"/>
    <mergeCell ref="DCS18:DCW18"/>
    <mergeCell ref="DAZ18:DBD18"/>
    <mergeCell ref="DBE18:DBI18"/>
    <mergeCell ref="DBJ18:DBN18"/>
    <mergeCell ref="DBO18:DBS18"/>
    <mergeCell ref="DBT18:DBX18"/>
    <mergeCell ref="DAA18:DAE18"/>
    <mergeCell ref="DAF18:DAJ18"/>
    <mergeCell ref="DAK18:DAO18"/>
    <mergeCell ref="DAP18:DAT18"/>
    <mergeCell ref="DAU18:DAY18"/>
    <mergeCell ref="CZB18:CZF18"/>
    <mergeCell ref="CZG18:CZK18"/>
    <mergeCell ref="CZL18:CZP18"/>
    <mergeCell ref="CZQ18:CZU18"/>
    <mergeCell ref="CZV18:CZZ18"/>
    <mergeCell ref="CYC18:CYG18"/>
    <mergeCell ref="CYH18:CYL18"/>
    <mergeCell ref="CYM18:CYQ18"/>
    <mergeCell ref="CYR18:CYV18"/>
    <mergeCell ref="CYW18:CZA18"/>
    <mergeCell ref="CXD18:CXH18"/>
    <mergeCell ref="CXI18:CXM18"/>
    <mergeCell ref="CXN18:CXR18"/>
    <mergeCell ref="CXS18:CXW18"/>
    <mergeCell ref="CXX18:CYB18"/>
    <mergeCell ref="CWE18:CWI18"/>
    <mergeCell ref="CWJ18:CWN18"/>
    <mergeCell ref="CWO18:CWS18"/>
    <mergeCell ref="CWT18:CWX18"/>
    <mergeCell ref="CWY18:CXC18"/>
    <mergeCell ref="CVF18:CVJ18"/>
    <mergeCell ref="CVK18:CVO18"/>
    <mergeCell ref="CVP18:CVT18"/>
    <mergeCell ref="CVU18:CVY18"/>
    <mergeCell ref="CVZ18:CWD18"/>
    <mergeCell ref="CUG18:CUK18"/>
    <mergeCell ref="CUL18:CUP18"/>
    <mergeCell ref="CUQ18:CUU18"/>
    <mergeCell ref="CUV18:CUZ18"/>
    <mergeCell ref="CVA18:CVE18"/>
    <mergeCell ref="CTH18:CTL18"/>
    <mergeCell ref="CTM18:CTQ18"/>
    <mergeCell ref="CTR18:CTV18"/>
    <mergeCell ref="CTW18:CUA18"/>
    <mergeCell ref="CUB18:CUF18"/>
    <mergeCell ref="CSI18:CSM18"/>
    <mergeCell ref="CSN18:CSR18"/>
    <mergeCell ref="CSS18:CSW18"/>
    <mergeCell ref="CSX18:CTB18"/>
    <mergeCell ref="CTC18:CTG18"/>
    <mergeCell ref="CRJ18:CRN18"/>
    <mergeCell ref="CRO18:CRS18"/>
    <mergeCell ref="CRT18:CRX18"/>
    <mergeCell ref="CRY18:CSC18"/>
    <mergeCell ref="CSD18:CSH18"/>
    <mergeCell ref="CQK18:CQO18"/>
    <mergeCell ref="CQP18:CQT18"/>
    <mergeCell ref="CQU18:CQY18"/>
    <mergeCell ref="CQZ18:CRD18"/>
    <mergeCell ref="CRE18:CRI18"/>
    <mergeCell ref="CPL18:CPP18"/>
    <mergeCell ref="CPQ18:CPU18"/>
    <mergeCell ref="CPV18:CPZ18"/>
    <mergeCell ref="CQA18:CQE18"/>
    <mergeCell ref="CQF18:CQJ18"/>
    <mergeCell ref="COM18:COQ18"/>
    <mergeCell ref="COR18:COV18"/>
    <mergeCell ref="COW18:CPA18"/>
    <mergeCell ref="CPB18:CPF18"/>
    <mergeCell ref="CPG18:CPK18"/>
    <mergeCell ref="CNN18:CNR18"/>
    <mergeCell ref="CNS18:CNW18"/>
    <mergeCell ref="CNX18:COB18"/>
    <mergeCell ref="COC18:COG18"/>
    <mergeCell ref="COH18:COL18"/>
    <mergeCell ref="CMO18:CMS18"/>
    <mergeCell ref="CMT18:CMX18"/>
    <mergeCell ref="CMY18:CNC18"/>
    <mergeCell ref="CND18:CNH18"/>
    <mergeCell ref="CNI18:CNM18"/>
    <mergeCell ref="CLP18:CLT18"/>
    <mergeCell ref="CLU18:CLY18"/>
    <mergeCell ref="CLZ18:CMD18"/>
    <mergeCell ref="CME18:CMI18"/>
    <mergeCell ref="CMJ18:CMN18"/>
    <mergeCell ref="CKQ18:CKU18"/>
    <mergeCell ref="CKV18:CKZ18"/>
    <mergeCell ref="CLA18:CLE18"/>
    <mergeCell ref="CLF18:CLJ18"/>
    <mergeCell ref="CLK18:CLO18"/>
    <mergeCell ref="CJR18:CJV18"/>
    <mergeCell ref="CJW18:CKA18"/>
    <mergeCell ref="CKB18:CKF18"/>
    <mergeCell ref="CKG18:CKK18"/>
    <mergeCell ref="CKL18:CKP18"/>
    <mergeCell ref="CIS18:CIW18"/>
    <mergeCell ref="CIX18:CJB18"/>
    <mergeCell ref="CJC18:CJG18"/>
    <mergeCell ref="CJH18:CJL18"/>
    <mergeCell ref="CJM18:CJQ18"/>
    <mergeCell ref="CHT18:CHX18"/>
    <mergeCell ref="CHY18:CIC18"/>
    <mergeCell ref="CID18:CIH18"/>
    <mergeCell ref="CII18:CIM18"/>
    <mergeCell ref="CIN18:CIR18"/>
    <mergeCell ref="CGU18:CGY18"/>
    <mergeCell ref="CGZ18:CHD18"/>
    <mergeCell ref="CHE18:CHI18"/>
    <mergeCell ref="CHJ18:CHN18"/>
    <mergeCell ref="CHO18:CHS18"/>
    <mergeCell ref="CFV18:CFZ18"/>
    <mergeCell ref="CGA18:CGE18"/>
    <mergeCell ref="CGF18:CGJ18"/>
    <mergeCell ref="CGK18:CGO18"/>
    <mergeCell ref="CGP18:CGT18"/>
    <mergeCell ref="CEW18:CFA18"/>
    <mergeCell ref="CFB18:CFF18"/>
    <mergeCell ref="CFG18:CFK18"/>
    <mergeCell ref="CFL18:CFP18"/>
    <mergeCell ref="CFQ18:CFU18"/>
    <mergeCell ref="CDX18:CEB18"/>
    <mergeCell ref="CEC18:CEG18"/>
    <mergeCell ref="CEH18:CEL18"/>
    <mergeCell ref="CEM18:CEQ18"/>
    <mergeCell ref="CER18:CEV18"/>
    <mergeCell ref="CCY18:CDC18"/>
    <mergeCell ref="CDD18:CDH18"/>
    <mergeCell ref="CDI18:CDM18"/>
    <mergeCell ref="CDN18:CDR18"/>
    <mergeCell ref="CDS18:CDW18"/>
    <mergeCell ref="CBZ18:CCD18"/>
    <mergeCell ref="CCE18:CCI18"/>
    <mergeCell ref="CCJ18:CCN18"/>
    <mergeCell ref="CCO18:CCS18"/>
    <mergeCell ref="CCT18:CCX18"/>
    <mergeCell ref="CBA18:CBE18"/>
    <mergeCell ref="CBF18:CBJ18"/>
    <mergeCell ref="CBK18:CBO18"/>
    <mergeCell ref="CBP18:CBT18"/>
    <mergeCell ref="CBU18:CBY18"/>
    <mergeCell ref="CAB18:CAF18"/>
    <mergeCell ref="CAG18:CAK18"/>
    <mergeCell ref="CAL18:CAP18"/>
    <mergeCell ref="CAQ18:CAU18"/>
    <mergeCell ref="CAV18:CAZ18"/>
    <mergeCell ref="BZC18:BZG18"/>
    <mergeCell ref="BZH18:BZL18"/>
    <mergeCell ref="BZM18:BZQ18"/>
    <mergeCell ref="BZR18:BZV18"/>
    <mergeCell ref="BZW18:CAA18"/>
    <mergeCell ref="BYD18:BYH18"/>
    <mergeCell ref="BYI18:BYM18"/>
    <mergeCell ref="BYN18:BYR18"/>
    <mergeCell ref="BYS18:BYW18"/>
    <mergeCell ref="BYX18:BZB18"/>
    <mergeCell ref="BXE18:BXI18"/>
    <mergeCell ref="BXJ18:BXN18"/>
    <mergeCell ref="BXO18:BXS18"/>
    <mergeCell ref="BXT18:BXX18"/>
    <mergeCell ref="BXY18:BYC18"/>
    <mergeCell ref="BWF18:BWJ18"/>
    <mergeCell ref="BWK18:BWO18"/>
    <mergeCell ref="BWP18:BWT18"/>
    <mergeCell ref="BWU18:BWY18"/>
    <mergeCell ref="BWZ18:BXD18"/>
    <mergeCell ref="BVG18:BVK18"/>
    <mergeCell ref="BVL18:BVP18"/>
    <mergeCell ref="BVQ18:BVU18"/>
    <mergeCell ref="BVV18:BVZ18"/>
    <mergeCell ref="BWA18:BWE18"/>
    <mergeCell ref="BUH18:BUL18"/>
    <mergeCell ref="BUM18:BUQ18"/>
    <mergeCell ref="BUR18:BUV18"/>
    <mergeCell ref="BUW18:BVA18"/>
    <mergeCell ref="BVB18:BVF18"/>
    <mergeCell ref="BTI18:BTM18"/>
    <mergeCell ref="BTN18:BTR18"/>
    <mergeCell ref="BTS18:BTW18"/>
    <mergeCell ref="BTX18:BUB18"/>
    <mergeCell ref="BUC18:BUG18"/>
    <mergeCell ref="BSJ18:BSN18"/>
    <mergeCell ref="BSO18:BSS18"/>
    <mergeCell ref="BST18:BSX18"/>
    <mergeCell ref="BSY18:BTC18"/>
    <mergeCell ref="BTD18:BTH18"/>
    <mergeCell ref="BRK18:BRO18"/>
    <mergeCell ref="BRP18:BRT18"/>
    <mergeCell ref="BRU18:BRY18"/>
    <mergeCell ref="BRZ18:BSD18"/>
    <mergeCell ref="BSE18:BSI18"/>
    <mergeCell ref="BQL18:BQP18"/>
    <mergeCell ref="BQQ18:BQU18"/>
    <mergeCell ref="BQV18:BQZ18"/>
    <mergeCell ref="BRA18:BRE18"/>
    <mergeCell ref="BRF18:BRJ18"/>
    <mergeCell ref="BPM18:BPQ18"/>
    <mergeCell ref="BPR18:BPV18"/>
    <mergeCell ref="BPW18:BQA18"/>
    <mergeCell ref="BQB18:BQF18"/>
    <mergeCell ref="BQG18:BQK18"/>
    <mergeCell ref="BON18:BOR18"/>
    <mergeCell ref="BOS18:BOW18"/>
    <mergeCell ref="BOX18:BPB18"/>
    <mergeCell ref="BPC18:BPG18"/>
    <mergeCell ref="BPH18:BPL18"/>
    <mergeCell ref="BNO18:BNS18"/>
    <mergeCell ref="BNT18:BNX18"/>
    <mergeCell ref="BNY18:BOC18"/>
    <mergeCell ref="BOD18:BOH18"/>
    <mergeCell ref="BOI18:BOM18"/>
    <mergeCell ref="BMP18:BMT18"/>
    <mergeCell ref="BMU18:BMY18"/>
    <mergeCell ref="BMZ18:BND18"/>
    <mergeCell ref="BNE18:BNI18"/>
    <mergeCell ref="BNJ18:BNN18"/>
    <mergeCell ref="BLQ18:BLU18"/>
    <mergeCell ref="BLV18:BLZ18"/>
    <mergeCell ref="BMA18:BME18"/>
    <mergeCell ref="BMF18:BMJ18"/>
    <mergeCell ref="BMK18:BMO18"/>
    <mergeCell ref="BKR18:BKV18"/>
    <mergeCell ref="BKW18:BLA18"/>
    <mergeCell ref="BLB18:BLF18"/>
    <mergeCell ref="BLG18:BLK18"/>
    <mergeCell ref="BLL18:BLP18"/>
    <mergeCell ref="BJS18:BJW18"/>
    <mergeCell ref="BJX18:BKB18"/>
    <mergeCell ref="BKC18:BKG18"/>
    <mergeCell ref="BKH18:BKL18"/>
    <mergeCell ref="BKM18:BKQ18"/>
    <mergeCell ref="BIT18:BIX18"/>
    <mergeCell ref="BIY18:BJC18"/>
    <mergeCell ref="BJD18:BJH18"/>
    <mergeCell ref="BJI18:BJM18"/>
    <mergeCell ref="BJN18:BJR18"/>
    <mergeCell ref="BHU18:BHY18"/>
    <mergeCell ref="BHZ18:BID18"/>
    <mergeCell ref="BIE18:BII18"/>
    <mergeCell ref="BIJ18:BIN18"/>
    <mergeCell ref="BIO18:BIS18"/>
    <mergeCell ref="BGV18:BGZ18"/>
    <mergeCell ref="BHA18:BHE18"/>
    <mergeCell ref="BHF18:BHJ18"/>
    <mergeCell ref="BHK18:BHO18"/>
    <mergeCell ref="BHP18:BHT18"/>
    <mergeCell ref="BFW18:BGA18"/>
    <mergeCell ref="BGB18:BGF18"/>
    <mergeCell ref="BGG18:BGK18"/>
    <mergeCell ref="BGL18:BGP18"/>
    <mergeCell ref="BGQ18:BGU18"/>
    <mergeCell ref="BEX18:BFB18"/>
    <mergeCell ref="BFC18:BFG18"/>
    <mergeCell ref="BFH18:BFL18"/>
    <mergeCell ref="BFM18:BFQ18"/>
    <mergeCell ref="BFR18:BFV18"/>
    <mergeCell ref="BDY18:BEC18"/>
    <mergeCell ref="BED18:BEH18"/>
    <mergeCell ref="BEI18:BEM18"/>
    <mergeCell ref="BEN18:BER18"/>
    <mergeCell ref="BES18:BEW18"/>
    <mergeCell ref="BCZ18:BDD18"/>
    <mergeCell ref="BDE18:BDI18"/>
    <mergeCell ref="BDJ18:BDN18"/>
    <mergeCell ref="BDO18:BDS18"/>
    <mergeCell ref="BDT18:BDX18"/>
    <mergeCell ref="BCA18:BCE18"/>
    <mergeCell ref="BCF18:BCJ18"/>
    <mergeCell ref="BCK18:BCO18"/>
    <mergeCell ref="BCP18:BCT18"/>
    <mergeCell ref="BCU18:BCY18"/>
    <mergeCell ref="BBB18:BBF18"/>
    <mergeCell ref="BBG18:BBK18"/>
    <mergeCell ref="BBL18:BBP18"/>
    <mergeCell ref="BBQ18:BBU18"/>
    <mergeCell ref="BBV18:BBZ18"/>
    <mergeCell ref="BAC18:BAG18"/>
    <mergeCell ref="BAH18:BAL18"/>
    <mergeCell ref="BAM18:BAQ18"/>
    <mergeCell ref="BAR18:BAV18"/>
    <mergeCell ref="BAW18:BBA18"/>
    <mergeCell ref="AZD18:AZH18"/>
    <mergeCell ref="AZI18:AZM18"/>
    <mergeCell ref="AZN18:AZR18"/>
    <mergeCell ref="AZS18:AZW18"/>
    <mergeCell ref="AZX18:BAB18"/>
    <mergeCell ref="AYE18:AYI18"/>
    <mergeCell ref="AYJ18:AYN18"/>
    <mergeCell ref="AYO18:AYS18"/>
    <mergeCell ref="AYT18:AYX18"/>
    <mergeCell ref="AYY18:AZC18"/>
    <mergeCell ref="AXF18:AXJ18"/>
    <mergeCell ref="AXK18:AXO18"/>
    <mergeCell ref="AXP18:AXT18"/>
    <mergeCell ref="AXU18:AXY18"/>
    <mergeCell ref="AXZ18:AYD18"/>
    <mergeCell ref="AWG18:AWK18"/>
    <mergeCell ref="AWL18:AWP18"/>
    <mergeCell ref="AWQ18:AWU18"/>
    <mergeCell ref="AWV18:AWZ18"/>
    <mergeCell ref="AXA18:AXE18"/>
    <mergeCell ref="AVH18:AVL18"/>
    <mergeCell ref="AVM18:AVQ18"/>
    <mergeCell ref="AVR18:AVV18"/>
    <mergeCell ref="AVW18:AWA18"/>
    <mergeCell ref="AWB18:AWF18"/>
    <mergeCell ref="AUI18:AUM18"/>
    <mergeCell ref="AUN18:AUR18"/>
    <mergeCell ref="AUS18:AUW18"/>
    <mergeCell ref="AUX18:AVB18"/>
    <mergeCell ref="AVC18:AVG18"/>
    <mergeCell ref="ATJ18:ATN18"/>
    <mergeCell ref="ATO18:ATS18"/>
    <mergeCell ref="ATT18:ATX18"/>
    <mergeCell ref="ATY18:AUC18"/>
    <mergeCell ref="AUD18:AUH18"/>
    <mergeCell ref="ASK18:ASO18"/>
    <mergeCell ref="ASP18:AST18"/>
    <mergeCell ref="ASU18:ASY18"/>
    <mergeCell ref="ASZ18:ATD18"/>
    <mergeCell ref="ATE18:ATI18"/>
    <mergeCell ref="ARL18:ARP18"/>
    <mergeCell ref="ARQ18:ARU18"/>
    <mergeCell ref="ARV18:ARZ18"/>
    <mergeCell ref="ASA18:ASE18"/>
    <mergeCell ref="ASF18:ASJ18"/>
    <mergeCell ref="AQM18:AQQ18"/>
    <mergeCell ref="AQR18:AQV18"/>
    <mergeCell ref="AQW18:ARA18"/>
    <mergeCell ref="ARB18:ARF18"/>
    <mergeCell ref="ARG18:ARK18"/>
    <mergeCell ref="APN18:APR18"/>
    <mergeCell ref="APS18:APW18"/>
    <mergeCell ref="APX18:AQB18"/>
    <mergeCell ref="AQC18:AQG18"/>
    <mergeCell ref="AQH18:AQL18"/>
    <mergeCell ref="AOO18:AOS18"/>
    <mergeCell ref="AOT18:AOX18"/>
    <mergeCell ref="AOY18:APC18"/>
    <mergeCell ref="APD18:APH18"/>
    <mergeCell ref="API18:APM18"/>
    <mergeCell ref="ANP18:ANT18"/>
    <mergeCell ref="ANU18:ANY18"/>
    <mergeCell ref="ANZ18:AOD18"/>
    <mergeCell ref="AOE18:AOI18"/>
    <mergeCell ref="AOJ18:AON18"/>
    <mergeCell ref="AMQ18:AMU18"/>
    <mergeCell ref="AMV18:AMZ18"/>
    <mergeCell ref="ANA18:ANE18"/>
    <mergeCell ref="ANF18:ANJ18"/>
    <mergeCell ref="ANK18:ANO18"/>
    <mergeCell ref="ALR18:ALV18"/>
    <mergeCell ref="ALW18:AMA18"/>
    <mergeCell ref="AMB18:AMF18"/>
    <mergeCell ref="AMG18:AMK18"/>
    <mergeCell ref="AML18:AMP18"/>
    <mergeCell ref="AKS18:AKW18"/>
    <mergeCell ref="AKX18:ALB18"/>
    <mergeCell ref="ALC18:ALG18"/>
    <mergeCell ref="ALH18:ALL18"/>
    <mergeCell ref="ALM18:ALQ18"/>
    <mergeCell ref="AJT18:AJX18"/>
    <mergeCell ref="AJY18:AKC18"/>
    <mergeCell ref="AKD18:AKH18"/>
    <mergeCell ref="AKI18:AKM18"/>
    <mergeCell ref="AKN18:AKR18"/>
    <mergeCell ref="AIU18:AIY18"/>
    <mergeCell ref="AIZ18:AJD18"/>
    <mergeCell ref="AJE18:AJI18"/>
    <mergeCell ref="AJJ18:AJN18"/>
    <mergeCell ref="AJO18:AJS18"/>
    <mergeCell ref="AHV18:AHZ18"/>
    <mergeCell ref="AIA18:AIE18"/>
    <mergeCell ref="AIF18:AIJ18"/>
    <mergeCell ref="AIK18:AIO18"/>
    <mergeCell ref="AIP18:AIT18"/>
    <mergeCell ref="AGW18:AHA18"/>
    <mergeCell ref="AHB18:AHF18"/>
    <mergeCell ref="AHG18:AHK18"/>
    <mergeCell ref="AHL18:AHP18"/>
    <mergeCell ref="AHQ18:AHU18"/>
    <mergeCell ref="AFX18:AGB18"/>
    <mergeCell ref="AGC18:AGG18"/>
    <mergeCell ref="AGH18:AGL18"/>
    <mergeCell ref="AGM18:AGQ18"/>
    <mergeCell ref="AGR18:AGV18"/>
    <mergeCell ref="AEY18:AFC18"/>
    <mergeCell ref="AFD18:AFH18"/>
    <mergeCell ref="AFI18:AFM18"/>
    <mergeCell ref="AFN18:AFR18"/>
    <mergeCell ref="AFS18:AFW18"/>
    <mergeCell ref="ADZ18:AED18"/>
    <mergeCell ref="AEE18:AEI18"/>
    <mergeCell ref="AEJ18:AEN18"/>
    <mergeCell ref="AEO18:AES18"/>
    <mergeCell ref="AET18:AEX18"/>
    <mergeCell ref="ADA18:ADE18"/>
    <mergeCell ref="ADF18:ADJ18"/>
    <mergeCell ref="ADK18:ADO18"/>
    <mergeCell ref="ADP18:ADT18"/>
    <mergeCell ref="ADU18:ADY18"/>
    <mergeCell ref="ACB18:ACF18"/>
    <mergeCell ref="ACG18:ACK18"/>
    <mergeCell ref="ACL18:ACP18"/>
    <mergeCell ref="ACQ18:ACU18"/>
    <mergeCell ref="ACV18:ACZ18"/>
    <mergeCell ref="ABC18:ABG18"/>
    <mergeCell ref="ABH18:ABL18"/>
    <mergeCell ref="ABM18:ABQ18"/>
    <mergeCell ref="ABR18:ABV18"/>
    <mergeCell ref="ABW18:ACA18"/>
    <mergeCell ref="AAD18:AAH18"/>
    <mergeCell ref="AAI18:AAM18"/>
    <mergeCell ref="AAN18:AAR18"/>
    <mergeCell ref="AAS18:AAW18"/>
    <mergeCell ref="AAX18:ABB18"/>
    <mergeCell ref="ZE18:ZI18"/>
    <mergeCell ref="ZJ18:ZN18"/>
    <mergeCell ref="ZO18:ZS18"/>
    <mergeCell ref="ZT18:ZX18"/>
    <mergeCell ref="ZY18:AAC18"/>
    <mergeCell ref="YF18:YJ18"/>
    <mergeCell ref="YK18:YO18"/>
    <mergeCell ref="YP18:YT18"/>
    <mergeCell ref="YU18:YY18"/>
    <mergeCell ref="YZ18:ZD18"/>
    <mergeCell ref="XG18:XK18"/>
    <mergeCell ref="XL18:XP18"/>
    <mergeCell ref="XQ18:XU18"/>
    <mergeCell ref="XV18:XZ18"/>
    <mergeCell ref="YA18:YE18"/>
    <mergeCell ref="WH18:WL18"/>
    <mergeCell ref="WM18:WQ18"/>
    <mergeCell ref="WR18:WV18"/>
    <mergeCell ref="WW18:XA18"/>
    <mergeCell ref="XB18:XF18"/>
    <mergeCell ref="VI18:VM18"/>
    <mergeCell ref="VN18:VR18"/>
    <mergeCell ref="VS18:VW18"/>
    <mergeCell ref="VX18:WB18"/>
    <mergeCell ref="WC18:WG18"/>
    <mergeCell ref="UJ18:UN18"/>
    <mergeCell ref="UO18:US18"/>
    <mergeCell ref="UT18:UX18"/>
    <mergeCell ref="UY18:VC18"/>
    <mergeCell ref="VD18:VH18"/>
    <mergeCell ref="TK18:TO18"/>
    <mergeCell ref="TP18:TT18"/>
    <mergeCell ref="TU18:TY18"/>
    <mergeCell ref="TZ18:UD18"/>
    <mergeCell ref="UE18:UI18"/>
    <mergeCell ref="SL18:SP18"/>
    <mergeCell ref="SQ18:SU18"/>
    <mergeCell ref="SV18:SZ18"/>
    <mergeCell ref="TA18:TE18"/>
    <mergeCell ref="TF18:TJ18"/>
    <mergeCell ref="RM18:RQ18"/>
    <mergeCell ref="RR18:RV18"/>
    <mergeCell ref="RW18:SA18"/>
    <mergeCell ref="SB18:SF18"/>
    <mergeCell ref="SG18:SK18"/>
    <mergeCell ref="QN18:QR18"/>
    <mergeCell ref="QS18:QW18"/>
    <mergeCell ref="QX18:RB18"/>
    <mergeCell ref="RC18:RG18"/>
    <mergeCell ref="RH18:RL18"/>
    <mergeCell ref="PO18:PS18"/>
    <mergeCell ref="PT18:PX18"/>
    <mergeCell ref="PY18:QC18"/>
    <mergeCell ref="QD18:QH18"/>
    <mergeCell ref="QI18:QM18"/>
    <mergeCell ref="OP18:OT18"/>
    <mergeCell ref="OU18:OY18"/>
    <mergeCell ref="OZ18:PD18"/>
    <mergeCell ref="PE18:PI18"/>
    <mergeCell ref="PJ18:PN18"/>
    <mergeCell ref="NQ18:NU18"/>
    <mergeCell ref="NV18:NZ18"/>
    <mergeCell ref="OA18:OE18"/>
    <mergeCell ref="OF18:OJ18"/>
    <mergeCell ref="OK18:OO18"/>
    <mergeCell ref="MR18:MV18"/>
    <mergeCell ref="MW18:NA18"/>
    <mergeCell ref="NB18:NF18"/>
    <mergeCell ref="NG18:NK18"/>
    <mergeCell ref="NL18:NP18"/>
    <mergeCell ref="LS18:LW18"/>
    <mergeCell ref="LX18:MB18"/>
    <mergeCell ref="MC18:MG18"/>
    <mergeCell ref="MH18:ML18"/>
    <mergeCell ref="MM18:MQ18"/>
    <mergeCell ref="KT18:KX18"/>
    <mergeCell ref="KY18:LC18"/>
    <mergeCell ref="LD18:LH18"/>
    <mergeCell ref="LI18:LM18"/>
    <mergeCell ref="LN18:LR18"/>
    <mergeCell ref="JU18:JY18"/>
    <mergeCell ref="JZ18:KD18"/>
    <mergeCell ref="KE18:KI18"/>
    <mergeCell ref="KJ18:KN18"/>
    <mergeCell ref="KO18:KS18"/>
    <mergeCell ref="IV18:IZ18"/>
    <mergeCell ref="JA18:JE18"/>
    <mergeCell ref="JF18:JJ18"/>
    <mergeCell ref="JK18:JO18"/>
    <mergeCell ref="JP18:JT18"/>
    <mergeCell ref="HW18:IA18"/>
    <mergeCell ref="IB18:IF18"/>
    <mergeCell ref="IG18:IK18"/>
    <mergeCell ref="IL18:IP18"/>
    <mergeCell ref="IQ18:IU18"/>
    <mergeCell ref="GX18:HB18"/>
    <mergeCell ref="HC18:HG18"/>
    <mergeCell ref="HH18:HL18"/>
    <mergeCell ref="HM18:HQ18"/>
    <mergeCell ref="HR18:HV18"/>
    <mergeCell ref="FY18:GC18"/>
    <mergeCell ref="GD18:GH18"/>
    <mergeCell ref="GI18:GM18"/>
    <mergeCell ref="GN18:GR18"/>
    <mergeCell ref="GS18:GW18"/>
    <mergeCell ref="A1:E1"/>
    <mergeCell ref="A8:D8"/>
    <mergeCell ref="A9:D9"/>
    <mergeCell ref="A10:D10"/>
    <mergeCell ref="A12:D12"/>
    <mergeCell ref="EZ18:FD18"/>
    <mergeCell ref="FE18:FI18"/>
    <mergeCell ref="FJ18:FN18"/>
    <mergeCell ref="FO18:FS18"/>
    <mergeCell ref="FT18:FX18"/>
    <mergeCell ref="EA18:EE18"/>
    <mergeCell ref="EF18:EJ18"/>
    <mergeCell ref="EK18:EO18"/>
    <mergeCell ref="EP18:ET18"/>
    <mergeCell ref="EU18:EY18"/>
    <mergeCell ref="DB18:DF18"/>
    <mergeCell ref="DG18:DK18"/>
    <mergeCell ref="DL18:DP18"/>
    <mergeCell ref="DQ18:DU18"/>
    <mergeCell ref="DV18:DZ18"/>
    <mergeCell ref="CC18:CG18"/>
    <mergeCell ref="CH18:CL18"/>
    <mergeCell ref="CM18:CQ18"/>
    <mergeCell ref="CR18:CV18"/>
    <mergeCell ref="CW18:DA18"/>
    <mergeCell ref="B23:E23"/>
    <mergeCell ref="B24:E24"/>
    <mergeCell ref="B25:E25"/>
    <mergeCell ref="A15:E15"/>
    <mergeCell ref="A16:E16"/>
    <mergeCell ref="A18:E18"/>
    <mergeCell ref="BD18:BH18"/>
    <mergeCell ref="BI18:BM18"/>
    <mergeCell ref="BN18:BR18"/>
    <mergeCell ref="BS18:BW18"/>
    <mergeCell ref="BX18:CB18"/>
    <mergeCell ref="AE18:AI18"/>
    <mergeCell ref="AJ18:AN18"/>
    <mergeCell ref="AO18:AS18"/>
    <mergeCell ref="AT18:AX18"/>
    <mergeCell ref="AY18:BC18"/>
    <mergeCell ref="F18:J18"/>
    <mergeCell ref="K18:O18"/>
    <mergeCell ref="P18:T18"/>
    <mergeCell ref="U18:Y18"/>
    <mergeCell ref="Z18:AD18"/>
  </mergeCells>
  <printOptions horizontalCentered="1"/>
  <pageMargins left="0.98425196850393704" right="0.51181102362204722" top="1.181102362204724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H73"/>
  <sheetViews>
    <sheetView zoomScaleNormal="100" zoomScaleSheetLayoutView="55" workbookViewId="0">
      <selection activeCell="G73" sqref="A1:G73"/>
    </sheetView>
  </sheetViews>
  <sheetFormatPr defaultColWidth="9.125" defaultRowHeight="13.6" x14ac:dyDescent="0.25"/>
  <cols>
    <col min="1" max="1" width="11.875" style="49" customWidth="1"/>
    <col min="2" max="2" width="12.625" style="49" customWidth="1"/>
    <col min="3" max="3" width="54.625" style="49" customWidth="1"/>
    <col min="4" max="5" width="12" style="49" customWidth="1"/>
    <col min="6" max="6" width="12" style="91" customWidth="1"/>
    <col min="7" max="7" width="15.25" style="49" customWidth="1"/>
    <col min="8" max="8" width="8.25" style="12" customWidth="1"/>
    <col min="9" max="9" width="7.75" style="12" customWidth="1"/>
    <col min="10" max="10" width="7.375" style="12" customWidth="1"/>
    <col min="11" max="11" width="9.125" style="12"/>
    <col min="12" max="12" width="47" style="12" customWidth="1"/>
    <col min="13" max="16384" width="9.125" style="12"/>
  </cols>
  <sheetData>
    <row r="1" spans="1:8" ht="17.7" x14ac:dyDescent="0.25">
      <c r="A1" s="356" t="s">
        <v>32</v>
      </c>
      <c r="B1" s="356"/>
      <c r="C1" s="356"/>
      <c r="D1" s="356"/>
      <c r="E1" s="356"/>
      <c r="F1" s="356"/>
      <c r="G1" s="356"/>
    </row>
    <row r="2" spans="1:8" ht="12.75" customHeight="1" x14ac:dyDescent="0.25">
      <c r="A2" s="173"/>
      <c r="B2" s="358"/>
      <c r="C2" s="358"/>
      <c r="D2" s="358"/>
      <c r="E2" s="358"/>
      <c r="F2" s="358"/>
      <c r="G2" s="174"/>
      <c r="H2" s="93"/>
    </row>
    <row r="3" spans="1:8" ht="13.95" customHeight="1" x14ac:dyDescent="0.25">
      <c r="A3" s="92" t="s">
        <v>132</v>
      </c>
      <c r="B3" s="357" t="str">
        <f>[11]MEM!$F$105</f>
        <v>Caixa coletora</v>
      </c>
      <c r="C3" s="357"/>
      <c r="D3" s="357"/>
      <c r="E3" s="357"/>
      <c r="F3" s="357"/>
      <c r="G3" s="70" t="s">
        <v>121</v>
      </c>
      <c r="H3" s="93"/>
    </row>
    <row r="4" spans="1:8" ht="13.95" customHeight="1" x14ac:dyDescent="0.25">
      <c r="A4" s="71"/>
      <c r="B4" s="361" t="s">
        <v>172</v>
      </c>
      <c r="C4" s="361"/>
      <c r="D4" s="361"/>
      <c r="E4" s="361"/>
      <c r="F4" s="361"/>
      <c r="G4" s="72"/>
      <c r="H4" s="93"/>
    </row>
    <row r="5" spans="1:8" x14ac:dyDescent="0.25">
      <c r="A5" s="73" t="s">
        <v>52</v>
      </c>
      <c r="B5" s="360" t="s">
        <v>73</v>
      </c>
      <c r="C5" s="360"/>
      <c r="D5" s="360"/>
      <c r="E5" s="360"/>
      <c r="F5" s="360"/>
      <c r="G5" s="74"/>
      <c r="H5" s="93"/>
    </row>
    <row r="6" spans="1:8" x14ac:dyDescent="0.25">
      <c r="A6" s="75" t="s">
        <v>10</v>
      </c>
      <c r="B6" s="75" t="s">
        <v>11</v>
      </c>
      <c r="C6" s="76" t="s">
        <v>33</v>
      </c>
      <c r="D6" s="75" t="s">
        <v>17</v>
      </c>
      <c r="E6" s="76" t="s">
        <v>9</v>
      </c>
      <c r="F6" s="75" t="s">
        <v>20</v>
      </c>
      <c r="G6" s="75" t="s">
        <v>21</v>
      </c>
      <c r="H6" s="93"/>
    </row>
    <row r="7" spans="1:8" x14ac:dyDescent="0.25">
      <c r="A7" s="23"/>
      <c r="B7" s="23"/>
      <c r="C7" s="14"/>
      <c r="D7" s="14"/>
      <c r="E7" s="15"/>
      <c r="F7" s="22"/>
      <c r="G7" s="77"/>
      <c r="H7" s="93"/>
    </row>
    <row r="8" spans="1:8" s="271" customFormat="1" ht="13.95" customHeight="1" x14ac:dyDescent="0.25">
      <c r="A8" s="281" t="s">
        <v>79</v>
      </c>
      <c r="B8" s="281">
        <v>88316</v>
      </c>
      <c r="C8" s="295" t="s">
        <v>90</v>
      </c>
      <c r="D8" s="183" t="s">
        <v>51</v>
      </c>
      <c r="E8" s="283">
        <v>3.8</v>
      </c>
      <c r="F8" s="342">
        <v>25.74</v>
      </c>
      <c r="G8" s="284">
        <f>ROUND(F8*E8,2)</f>
        <v>97.81</v>
      </c>
      <c r="H8" s="254"/>
    </row>
    <row r="9" spans="1:8" s="271" customFormat="1" x14ac:dyDescent="0.25">
      <c r="A9" s="281" t="s">
        <v>79</v>
      </c>
      <c r="B9" s="281">
        <v>88309</v>
      </c>
      <c r="C9" s="295" t="s">
        <v>91</v>
      </c>
      <c r="D9" s="183" t="s">
        <v>51</v>
      </c>
      <c r="E9" s="283">
        <v>3.5</v>
      </c>
      <c r="F9" s="342">
        <v>35.590000000000003</v>
      </c>
      <c r="G9" s="284">
        <f t="shared" ref="G9" si="0">ROUND(F9*E9,2)</f>
        <v>124.57</v>
      </c>
      <c r="H9" s="254"/>
    </row>
    <row r="10" spans="1:8" s="186" customFormat="1" ht="25.85" x14ac:dyDescent="0.25">
      <c r="A10" s="182" t="s">
        <v>79</v>
      </c>
      <c r="B10" s="182">
        <v>100341</v>
      </c>
      <c r="C10" s="191" t="s">
        <v>92</v>
      </c>
      <c r="D10" s="183" t="s">
        <v>35</v>
      </c>
      <c r="E10" s="183">
        <v>0.28000000000000003</v>
      </c>
      <c r="F10" s="343">
        <v>53.97</v>
      </c>
      <c r="G10" s="184">
        <f t="shared" ref="G10:G14" si="1">ROUND(F10*E10,2)</f>
        <v>15.11</v>
      </c>
    </row>
    <row r="11" spans="1:8" x14ac:dyDescent="0.25">
      <c r="A11" s="281" t="s">
        <v>79</v>
      </c>
      <c r="B11" s="182">
        <v>92769</v>
      </c>
      <c r="C11" s="179" t="s">
        <v>146</v>
      </c>
      <c r="D11" s="283" t="s">
        <v>48</v>
      </c>
      <c r="E11" s="283">
        <v>5.69</v>
      </c>
      <c r="F11" s="342">
        <v>13.2</v>
      </c>
      <c r="G11" s="284">
        <f t="shared" si="1"/>
        <v>75.11</v>
      </c>
      <c r="H11" s="93"/>
    </row>
    <row r="12" spans="1:8" ht="25.85" x14ac:dyDescent="0.25">
      <c r="A12" s="281" t="s">
        <v>79</v>
      </c>
      <c r="B12" s="281">
        <v>94965</v>
      </c>
      <c r="C12" s="287" t="s">
        <v>49</v>
      </c>
      <c r="D12" s="183" t="s">
        <v>34</v>
      </c>
      <c r="E12" s="283">
        <v>0.14000000000000001</v>
      </c>
      <c r="F12" s="342">
        <v>598.29</v>
      </c>
      <c r="G12" s="284">
        <f t="shared" si="1"/>
        <v>83.76</v>
      </c>
      <c r="H12" s="93"/>
    </row>
    <row r="13" spans="1:8" ht="25.85" x14ac:dyDescent="0.25">
      <c r="A13" s="281" t="s">
        <v>79</v>
      </c>
      <c r="B13" s="182">
        <v>7258</v>
      </c>
      <c r="C13" s="179" t="s">
        <v>122</v>
      </c>
      <c r="D13" s="183" t="s">
        <v>47</v>
      </c>
      <c r="E13" s="183">
        <v>443</v>
      </c>
      <c r="F13" s="343">
        <v>0.73</v>
      </c>
      <c r="G13" s="184">
        <f t="shared" si="1"/>
        <v>323.39</v>
      </c>
      <c r="H13" s="93"/>
    </row>
    <row r="14" spans="1:8" ht="25.85" x14ac:dyDescent="0.25">
      <c r="A14" s="281" t="s">
        <v>79</v>
      </c>
      <c r="B14" s="182">
        <v>100480</v>
      </c>
      <c r="C14" s="179" t="s">
        <v>50</v>
      </c>
      <c r="D14" s="183" t="s">
        <v>34</v>
      </c>
      <c r="E14" s="183">
        <v>0.09</v>
      </c>
      <c r="F14" s="343">
        <v>924.56</v>
      </c>
      <c r="G14" s="184">
        <f t="shared" si="1"/>
        <v>83.21</v>
      </c>
      <c r="H14" s="93"/>
    </row>
    <row r="15" spans="1:8" x14ac:dyDescent="0.25">
      <c r="A15" s="23"/>
      <c r="B15" s="17"/>
      <c r="C15" s="16"/>
      <c r="D15" s="17"/>
      <c r="E15" s="17"/>
      <c r="F15" s="88"/>
      <c r="G15" s="78"/>
      <c r="H15" s="93"/>
    </row>
    <row r="16" spans="1:8" x14ac:dyDescent="0.25">
      <c r="A16" s="14"/>
      <c r="B16" s="14"/>
      <c r="C16" s="79" t="s">
        <v>19</v>
      </c>
      <c r="D16" s="79"/>
      <c r="E16" s="80"/>
      <c r="F16" s="87"/>
      <c r="G16" s="81">
        <f>SUM(G8:G15)</f>
        <v>802.96</v>
      </c>
      <c r="H16" s="93"/>
    </row>
    <row r="17" spans="1:8" s="181" customFormat="1" x14ac:dyDescent="0.25">
      <c r="A17" s="198"/>
      <c r="B17" s="198"/>
      <c r="C17" s="200"/>
      <c r="D17" s="201"/>
      <c r="E17" s="202"/>
      <c r="F17" s="203"/>
      <c r="G17" s="204"/>
      <c r="H17" s="186"/>
    </row>
    <row r="18" spans="1:8" s="279" customFormat="1" ht="13.95" customHeight="1" x14ac:dyDescent="0.25">
      <c r="A18" s="92" t="s">
        <v>171</v>
      </c>
      <c r="B18" s="357" t="str">
        <f>[11]MEM!$F$105</f>
        <v>Caixa coletora</v>
      </c>
      <c r="C18" s="357"/>
      <c r="D18" s="357"/>
      <c r="E18" s="357"/>
      <c r="F18" s="357"/>
      <c r="G18" s="70" t="s">
        <v>121</v>
      </c>
      <c r="H18" s="186"/>
    </row>
    <row r="19" spans="1:8" s="279" customFormat="1" ht="13.95" customHeight="1" x14ac:dyDescent="0.25">
      <c r="A19" s="71"/>
      <c r="B19" s="361" t="s">
        <v>206</v>
      </c>
      <c r="C19" s="361"/>
      <c r="D19" s="361"/>
      <c r="E19" s="361"/>
      <c r="F19" s="361"/>
      <c r="G19" s="72"/>
      <c r="H19" s="186"/>
    </row>
    <row r="20" spans="1:8" s="279" customFormat="1" x14ac:dyDescent="0.25">
      <c r="A20" s="73" t="s">
        <v>52</v>
      </c>
      <c r="B20" s="360" t="s">
        <v>73</v>
      </c>
      <c r="C20" s="360"/>
      <c r="D20" s="360"/>
      <c r="E20" s="360"/>
      <c r="F20" s="360"/>
      <c r="G20" s="74"/>
      <c r="H20" s="186"/>
    </row>
    <row r="21" spans="1:8" s="279" customFormat="1" x14ac:dyDescent="0.25">
      <c r="A21" s="282" t="s">
        <v>10</v>
      </c>
      <c r="B21" s="282" t="s">
        <v>11</v>
      </c>
      <c r="C21" s="76" t="s">
        <v>33</v>
      </c>
      <c r="D21" s="282" t="s">
        <v>17</v>
      </c>
      <c r="E21" s="76" t="s">
        <v>9</v>
      </c>
      <c r="F21" s="282" t="s">
        <v>20</v>
      </c>
      <c r="G21" s="282" t="s">
        <v>21</v>
      </c>
      <c r="H21" s="186"/>
    </row>
    <row r="22" spans="1:8" s="279" customFormat="1" x14ac:dyDescent="0.25">
      <c r="A22" s="23"/>
      <c r="B22" s="23"/>
      <c r="C22" s="281"/>
      <c r="D22" s="281"/>
      <c r="E22" s="15"/>
      <c r="F22" s="22"/>
      <c r="G22" s="77"/>
      <c r="H22" s="186"/>
    </row>
    <row r="23" spans="1:8" s="271" customFormat="1" x14ac:dyDescent="0.25">
      <c r="A23" s="281" t="s">
        <v>79</v>
      </c>
      <c r="B23" s="281">
        <v>88316</v>
      </c>
      <c r="C23" s="295" t="s">
        <v>90</v>
      </c>
      <c r="D23" s="183" t="s">
        <v>51</v>
      </c>
      <c r="E23" s="283">
        <v>6.01</v>
      </c>
      <c r="F23" s="342">
        <v>25.74</v>
      </c>
      <c r="G23" s="284">
        <f>ROUND(F23*E23,2)</f>
        <v>154.69999999999999</v>
      </c>
      <c r="H23" s="254"/>
    </row>
    <row r="24" spans="1:8" s="271" customFormat="1" x14ac:dyDescent="0.25">
      <c r="A24" s="281" t="s">
        <v>79</v>
      </c>
      <c r="B24" s="281">
        <v>88309</v>
      </c>
      <c r="C24" s="295" t="s">
        <v>91</v>
      </c>
      <c r="D24" s="183" t="s">
        <v>51</v>
      </c>
      <c r="E24" s="283">
        <v>5.92</v>
      </c>
      <c r="F24" s="342">
        <v>35.590000000000003</v>
      </c>
      <c r="G24" s="284">
        <f t="shared" ref="G24:G31" si="2">ROUND(F24*E24,2)</f>
        <v>210.69</v>
      </c>
      <c r="H24" s="254"/>
    </row>
    <row r="25" spans="1:8" s="271" customFormat="1" x14ac:dyDescent="0.25">
      <c r="A25" s="281" t="s">
        <v>79</v>
      </c>
      <c r="B25" s="281">
        <v>96616</v>
      </c>
      <c r="C25" s="295" t="s">
        <v>207</v>
      </c>
      <c r="D25" s="183" t="s">
        <v>34</v>
      </c>
      <c r="E25" s="283">
        <v>0.17</v>
      </c>
      <c r="F25" s="342">
        <v>971.75</v>
      </c>
      <c r="G25" s="284">
        <f>ROUND(F25*E25,2)</f>
        <v>165.2</v>
      </c>
      <c r="H25" s="254"/>
    </row>
    <row r="26" spans="1:8" s="186" customFormat="1" ht="25.85" x14ac:dyDescent="0.25">
      <c r="A26" s="182" t="s">
        <v>79</v>
      </c>
      <c r="B26" s="182">
        <v>100341</v>
      </c>
      <c r="C26" s="191" t="s">
        <v>92</v>
      </c>
      <c r="D26" s="183" t="s">
        <v>35</v>
      </c>
      <c r="E26" s="183">
        <v>1</v>
      </c>
      <c r="F26" s="343">
        <v>53.97</v>
      </c>
      <c r="G26" s="184">
        <f t="shared" si="2"/>
        <v>53.97</v>
      </c>
    </row>
    <row r="27" spans="1:8" s="279" customFormat="1" x14ac:dyDescent="0.25">
      <c r="A27" s="281" t="s">
        <v>79</v>
      </c>
      <c r="B27" s="182">
        <v>97090</v>
      </c>
      <c r="C27" s="179" t="s">
        <v>208</v>
      </c>
      <c r="D27" s="283" t="s">
        <v>35</v>
      </c>
      <c r="E27" s="283">
        <v>1</v>
      </c>
      <c r="F27" s="342">
        <v>13.2</v>
      </c>
      <c r="G27" s="284">
        <f t="shared" si="2"/>
        <v>13.2</v>
      </c>
      <c r="H27" s="186"/>
    </row>
    <row r="28" spans="1:8" s="279" customFormat="1" ht="25.85" x14ac:dyDescent="0.25">
      <c r="A28" s="281" t="s">
        <v>79</v>
      </c>
      <c r="B28" s="281">
        <v>94965</v>
      </c>
      <c r="C28" s="287" t="s">
        <v>49</v>
      </c>
      <c r="D28" s="183" t="s">
        <v>34</v>
      </c>
      <c r="E28" s="283">
        <v>0.1</v>
      </c>
      <c r="F28" s="342">
        <v>598.29</v>
      </c>
      <c r="G28" s="284">
        <f t="shared" si="2"/>
        <v>59.83</v>
      </c>
      <c r="H28" s="186"/>
    </row>
    <row r="29" spans="1:8" s="279" customFormat="1" ht="25.85" x14ac:dyDescent="0.25">
      <c r="A29" s="281" t="s">
        <v>79</v>
      </c>
      <c r="B29" s="182">
        <v>7258</v>
      </c>
      <c r="C29" s="179" t="s">
        <v>122</v>
      </c>
      <c r="D29" s="183" t="s">
        <v>47</v>
      </c>
      <c r="E29" s="183">
        <v>584</v>
      </c>
      <c r="F29" s="343">
        <v>0.73</v>
      </c>
      <c r="G29" s="184">
        <f t="shared" si="2"/>
        <v>426.32</v>
      </c>
      <c r="H29" s="186"/>
    </row>
    <row r="30" spans="1:8" s="279" customFormat="1" ht="25.85" x14ac:dyDescent="0.25">
      <c r="A30" s="281" t="s">
        <v>79</v>
      </c>
      <c r="B30" s="182">
        <v>100480</v>
      </c>
      <c r="C30" s="179" t="s">
        <v>50</v>
      </c>
      <c r="D30" s="183" t="s">
        <v>34</v>
      </c>
      <c r="E30" s="183">
        <v>0.19</v>
      </c>
      <c r="F30" s="343">
        <v>924.56</v>
      </c>
      <c r="G30" s="184">
        <f t="shared" si="2"/>
        <v>175.67</v>
      </c>
      <c r="H30" s="186"/>
    </row>
    <row r="31" spans="1:8" s="186" customFormat="1" ht="25.85" x14ac:dyDescent="0.25">
      <c r="A31" s="292" t="s">
        <v>79</v>
      </c>
      <c r="B31" s="292">
        <v>43440</v>
      </c>
      <c r="C31" s="233" t="s">
        <v>148</v>
      </c>
      <c r="D31" s="293" t="s">
        <v>47</v>
      </c>
      <c r="E31" s="293">
        <v>1</v>
      </c>
      <c r="F31" s="294">
        <v>495.17</v>
      </c>
      <c r="G31" s="184">
        <f t="shared" si="2"/>
        <v>495.17</v>
      </c>
    </row>
    <row r="32" spans="1:8" s="279" customFormat="1" x14ac:dyDescent="0.25">
      <c r="A32" s="23"/>
      <c r="B32" s="17"/>
      <c r="C32" s="16"/>
      <c r="D32" s="17"/>
      <c r="E32" s="17"/>
      <c r="F32" s="88"/>
      <c r="G32" s="78"/>
      <c r="H32" s="186"/>
    </row>
    <row r="33" spans="1:8" s="279" customFormat="1" x14ac:dyDescent="0.25">
      <c r="A33" s="281"/>
      <c r="B33" s="281"/>
      <c r="C33" s="285" t="s">
        <v>19</v>
      </c>
      <c r="D33" s="285"/>
      <c r="E33" s="286"/>
      <c r="F33" s="87"/>
      <c r="G33" s="81">
        <f>SUM(G23:G32)</f>
        <v>1754.7500000000002</v>
      </c>
      <c r="H33" s="186"/>
    </row>
    <row r="34" spans="1:8" s="279" customFormat="1" ht="13.95" customHeight="1" x14ac:dyDescent="0.25">
      <c r="A34" s="92" t="s">
        <v>246</v>
      </c>
      <c r="B34" s="357" t="str">
        <f>[11]MEM!$F$105</f>
        <v>Caixa coletora</v>
      </c>
      <c r="C34" s="357"/>
      <c r="D34" s="357"/>
      <c r="E34" s="357"/>
      <c r="F34" s="357"/>
      <c r="G34" s="70" t="s">
        <v>121</v>
      </c>
      <c r="H34" s="186"/>
    </row>
    <row r="35" spans="1:8" s="279" customFormat="1" ht="13.95" customHeight="1" x14ac:dyDescent="0.25">
      <c r="A35" s="71"/>
      <c r="B35" s="361" t="s">
        <v>247</v>
      </c>
      <c r="C35" s="361"/>
      <c r="D35" s="361"/>
      <c r="E35" s="361"/>
      <c r="F35" s="361"/>
      <c r="G35" s="72"/>
      <c r="H35" s="186"/>
    </row>
    <row r="36" spans="1:8" s="279" customFormat="1" x14ac:dyDescent="0.25">
      <c r="A36" s="73" t="s">
        <v>52</v>
      </c>
      <c r="B36" s="360" t="s">
        <v>73</v>
      </c>
      <c r="C36" s="360"/>
      <c r="D36" s="360"/>
      <c r="E36" s="360"/>
      <c r="F36" s="360"/>
      <c r="G36" s="74"/>
      <c r="H36" s="186"/>
    </row>
    <row r="37" spans="1:8" s="279" customFormat="1" x14ac:dyDescent="0.25">
      <c r="A37" s="282" t="s">
        <v>10</v>
      </c>
      <c r="B37" s="282" t="s">
        <v>11</v>
      </c>
      <c r="C37" s="76" t="s">
        <v>33</v>
      </c>
      <c r="D37" s="282" t="s">
        <v>17</v>
      </c>
      <c r="E37" s="76" t="s">
        <v>9</v>
      </c>
      <c r="F37" s="282" t="s">
        <v>20</v>
      </c>
      <c r="G37" s="282" t="s">
        <v>21</v>
      </c>
      <c r="H37" s="186"/>
    </row>
    <row r="38" spans="1:8" s="279" customFormat="1" x14ac:dyDescent="0.25">
      <c r="A38" s="23"/>
      <c r="B38" s="23"/>
      <c r="C38" s="281"/>
      <c r="D38" s="281"/>
      <c r="E38" s="15"/>
      <c r="F38" s="22"/>
      <c r="G38" s="77"/>
      <c r="H38" s="186"/>
    </row>
    <row r="39" spans="1:8" s="271" customFormat="1" x14ac:dyDescent="0.25">
      <c r="A39" s="281" t="s">
        <v>79</v>
      </c>
      <c r="B39" s="281">
        <v>88316</v>
      </c>
      <c r="C39" s="295" t="s">
        <v>90</v>
      </c>
      <c r="D39" s="183" t="s">
        <v>51</v>
      </c>
      <c r="E39" s="283">
        <v>3.5</v>
      </c>
      <c r="F39" s="342">
        <v>25.74</v>
      </c>
      <c r="G39" s="284">
        <f>ROUND(F39*E39,2)</f>
        <v>90.09</v>
      </c>
      <c r="H39" s="254"/>
    </row>
    <row r="40" spans="1:8" s="271" customFormat="1" x14ac:dyDescent="0.25">
      <c r="A40" s="281" t="s">
        <v>79</v>
      </c>
      <c r="B40" s="281">
        <v>88309</v>
      </c>
      <c r="C40" s="295" t="s">
        <v>91</v>
      </c>
      <c r="D40" s="183" t="s">
        <v>51</v>
      </c>
      <c r="E40" s="283">
        <v>3.3</v>
      </c>
      <c r="F40" s="342">
        <v>35.590000000000003</v>
      </c>
      <c r="G40" s="284">
        <f t="shared" ref="G40:G45" si="3">ROUND(F40*E40,2)</f>
        <v>117.45</v>
      </c>
      <c r="H40" s="254"/>
    </row>
    <row r="41" spans="1:8" s="186" customFormat="1" ht="25.85" x14ac:dyDescent="0.25">
      <c r="A41" s="182" t="s">
        <v>79</v>
      </c>
      <c r="B41" s="182">
        <v>100341</v>
      </c>
      <c r="C41" s="191" t="s">
        <v>92</v>
      </c>
      <c r="D41" s="183" t="s">
        <v>35</v>
      </c>
      <c r="E41" s="183">
        <v>0.2</v>
      </c>
      <c r="F41" s="343">
        <v>53.97</v>
      </c>
      <c r="G41" s="184">
        <f t="shared" si="3"/>
        <v>10.79</v>
      </c>
    </row>
    <row r="42" spans="1:8" s="279" customFormat="1" x14ac:dyDescent="0.25">
      <c r="A42" s="281" t="s">
        <v>79</v>
      </c>
      <c r="B42" s="182">
        <v>92769</v>
      </c>
      <c r="C42" s="179" t="s">
        <v>146</v>
      </c>
      <c r="D42" s="283" t="s">
        <v>48</v>
      </c>
      <c r="E42" s="283">
        <v>4.92</v>
      </c>
      <c r="F42" s="342">
        <v>13.2</v>
      </c>
      <c r="G42" s="284">
        <f t="shared" si="3"/>
        <v>64.94</v>
      </c>
      <c r="H42" s="186"/>
    </row>
    <row r="43" spans="1:8" s="279" customFormat="1" ht="25.85" x14ac:dyDescent="0.25">
      <c r="A43" s="281" t="s">
        <v>79</v>
      </c>
      <c r="B43" s="281">
        <v>94965</v>
      </c>
      <c r="C43" s="287" t="s">
        <v>49</v>
      </c>
      <c r="D43" s="183" t="s">
        <v>34</v>
      </c>
      <c r="E43" s="283">
        <v>0.1</v>
      </c>
      <c r="F43" s="342">
        <v>598.29</v>
      </c>
      <c r="G43" s="284">
        <f t="shared" si="3"/>
        <v>59.83</v>
      </c>
      <c r="H43" s="186"/>
    </row>
    <row r="44" spans="1:8" s="279" customFormat="1" ht="25.85" x14ac:dyDescent="0.25">
      <c r="A44" s="281" t="s">
        <v>79</v>
      </c>
      <c r="B44" s="182">
        <v>7258</v>
      </c>
      <c r="C44" s="179" t="s">
        <v>122</v>
      </c>
      <c r="D44" s="183" t="s">
        <v>47</v>
      </c>
      <c r="E44" s="183">
        <v>281</v>
      </c>
      <c r="F44" s="343">
        <v>0.73</v>
      </c>
      <c r="G44" s="184">
        <f t="shared" si="3"/>
        <v>205.13</v>
      </c>
      <c r="H44" s="186"/>
    </row>
    <row r="45" spans="1:8" s="279" customFormat="1" ht="25.85" x14ac:dyDescent="0.25">
      <c r="A45" s="281" t="s">
        <v>79</v>
      </c>
      <c r="B45" s="182">
        <v>100480</v>
      </c>
      <c r="C45" s="179" t="s">
        <v>50</v>
      </c>
      <c r="D45" s="183" t="s">
        <v>34</v>
      </c>
      <c r="E45" s="183">
        <v>0.06</v>
      </c>
      <c r="F45" s="343">
        <v>924.56</v>
      </c>
      <c r="G45" s="184">
        <f t="shared" si="3"/>
        <v>55.47</v>
      </c>
      <c r="H45" s="186"/>
    </row>
    <row r="46" spans="1:8" s="279" customFormat="1" x14ac:dyDescent="0.25">
      <c r="A46" s="23"/>
      <c r="B46" s="17"/>
      <c r="C46" s="16"/>
      <c r="D46" s="17"/>
      <c r="E46" s="17"/>
      <c r="F46" s="88"/>
      <c r="G46" s="78"/>
      <c r="H46" s="186"/>
    </row>
    <row r="47" spans="1:8" s="279" customFormat="1" x14ac:dyDescent="0.25">
      <c r="A47" s="281"/>
      <c r="B47" s="281"/>
      <c r="C47" s="285" t="s">
        <v>19</v>
      </c>
      <c r="D47" s="285"/>
      <c r="E47" s="286"/>
      <c r="F47" s="87"/>
      <c r="G47" s="81">
        <f>SUM(G39:G46)</f>
        <v>603.70000000000005</v>
      </c>
      <c r="H47" s="186"/>
    </row>
    <row r="48" spans="1:8" s="279" customFormat="1" x14ac:dyDescent="0.25">
      <c r="A48" s="240"/>
      <c r="B48" s="240"/>
      <c r="C48" s="200"/>
      <c r="D48" s="201"/>
      <c r="E48" s="202"/>
      <c r="F48" s="203"/>
      <c r="G48" s="204"/>
      <c r="H48" s="186"/>
    </row>
    <row r="49" spans="1:8" s="279" customFormat="1" ht="13.95" customHeight="1" x14ac:dyDescent="0.25">
      <c r="A49" s="92" t="s">
        <v>249</v>
      </c>
      <c r="B49" s="357" t="str">
        <f>[11]MEM!$F$105</f>
        <v>Caixa coletora</v>
      </c>
      <c r="C49" s="357"/>
      <c r="D49" s="357"/>
      <c r="E49" s="357"/>
      <c r="F49" s="357"/>
      <c r="G49" s="70" t="s">
        <v>121</v>
      </c>
      <c r="H49" s="186"/>
    </row>
    <row r="50" spans="1:8" s="279" customFormat="1" ht="13.95" customHeight="1" x14ac:dyDescent="0.25">
      <c r="A50" s="71"/>
      <c r="B50" s="361" t="s">
        <v>250</v>
      </c>
      <c r="C50" s="361"/>
      <c r="D50" s="361"/>
      <c r="E50" s="361"/>
      <c r="F50" s="361"/>
      <c r="G50" s="72"/>
      <c r="H50" s="186"/>
    </row>
    <row r="51" spans="1:8" s="279" customFormat="1" x14ac:dyDescent="0.25">
      <c r="A51" s="73" t="s">
        <v>52</v>
      </c>
      <c r="B51" s="360" t="s">
        <v>73</v>
      </c>
      <c r="C51" s="360"/>
      <c r="D51" s="360"/>
      <c r="E51" s="360"/>
      <c r="F51" s="360"/>
      <c r="G51" s="74"/>
      <c r="H51" s="186"/>
    </row>
    <row r="52" spans="1:8" s="279" customFormat="1" x14ac:dyDescent="0.25">
      <c r="A52" s="282" t="s">
        <v>10</v>
      </c>
      <c r="B52" s="282" t="s">
        <v>11</v>
      </c>
      <c r="C52" s="76" t="s">
        <v>33</v>
      </c>
      <c r="D52" s="282" t="s">
        <v>17</v>
      </c>
      <c r="E52" s="76" t="s">
        <v>9</v>
      </c>
      <c r="F52" s="282" t="s">
        <v>20</v>
      </c>
      <c r="G52" s="282" t="s">
        <v>21</v>
      </c>
      <c r="H52" s="186"/>
    </row>
    <row r="53" spans="1:8" s="279" customFormat="1" x14ac:dyDescent="0.25">
      <c r="A53" s="23"/>
      <c r="B53" s="23"/>
      <c r="C53" s="281"/>
      <c r="D53" s="281"/>
      <c r="E53" s="15"/>
      <c r="F53" s="22"/>
      <c r="G53" s="77"/>
      <c r="H53" s="186"/>
    </row>
    <row r="54" spans="1:8" s="271" customFormat="1" x14ac:dyDescent="0.25">
      <c r="A54" s="281" t="s">
        <v>79</v>
      </c>
      <c r="B54" s="281">
        <v>88316</v>
      </c>
      <c r="C54" s="295" t="s">
        <v>90</v>
      </c>
      <c r="D54" s="183" t="s">
        <v>51</v>
      </c>
      <c r="E54" s="283">
        <v>3.6</v>
      </c>
      <c r="F54" s="342">
        <v>25.74</v>
      </c>
      <c r="G54" s="284">
        <f>ROUND(F54*E54,2)</f>
        <v>92.66</v>
      </c>
      <c r="H54" s="254"/>
    </row>
    <row r="55" spans="1:8" s="271" customFormat="1" x14ac:dyDescent="0.25">
      <c r="A55" s="281" t="s">
        <v>79</v>
      </c>
      <c r="B55" s="281">
        <v>88309</v>
      </c>
      <c r="C55" s="295" t="s">
        <v>91</v>
      </c>
      <c r="D55" s="183" t="s">
        <v>51</v>
      </c>
      <c r="E55" s="283">
        <v>3.4</v>
      </c>
      <c r="F55" s="342">
        <v>35.590000000000003</v>
      </c>
      <c r="G55" s="284">
        <f t="shared" ref="G55:G60" si="4">ROUND(F55*E55,2)</f>
        <v>121.01</v>
      </c>
      <c r="H55" s="254"/>
    </row>
    <row r="56" spans="1:8" s="186" customFormat="1" ht="25.85" x14ac:dyDescent="0.25">
      <c r="A56" s="182" t="s">
        <v>79</v>
      </c>
      <c r="B56" s="182">
        <v>100341</v>
      </c>
      <c r="C56" s="191" t="s">
        <v>92</v>
      </c>
      <c r="D56" s="183" t="s">
        <v>35</v>
      </c>
      <c r="E56" s="183">
        <v>0.36</v>
      </c>
      <c r="F56" s="343">
        <v>53.97</v>
      </c>
      <c r="G56" s="184">
        <f t="shared" si="4"/>
        <v>19.43</v>
      </c>
    </row>
    <row r="57" spans="1:8" s="279" customFormat="1" x14ac:dyDescent="0.25">
      <c r="A57" s="281" t="s">
        <v>79</v>
      </c>
      <c r="B57" s="182">
        <v>92769</v>
      </c>
      <c r="C57" s="179" t="s">
        <v>146</v>
      </c>
      <c r="D57" s="283" t="s">
        <v>48</v>
      </c>
      <c r="E57" s="283">
        <v>6.44</v>
      </c>
      <c r="F57" s="342">
        <v>13.2</v>
      </c>
      <c r="G57" s="284">
        <f t="shared" si="4"/>
        <v>85.01</v>
      </c>
      <c r="H57" s="186"/>
    </row>
    <row r="58" spans="1:8" s="279" customFormat="1" ht="25.85" x14ac:dyDescent="0.25">
      <c r="A58" s="281" t="s">
        <v>79</v>
      </c>
      <c r="B58" s="281">
        <v>94965</v>
      </c>
      <c r="C58" s="287" t="s">
        <v>49</v>
      </c>
      <c r="D58" s="183" t="s">
        <v>34</v>
      </c>
      <c r="E58" s="283">
        <v>0.18</v>
      </c>
      <c r="F58" s="342">
        <v>598.29</v>
      </c>
      <c r="G58" s="284">
        <f t="shared" si="4"/>
        <v>107.69</v>
      </c>
      <c r="H58" s="186"/>
    </row>
    <row r="59" spans="1:8" s="279" customFormat="1" ht="25.85" x14ac:dyDescent="0.25">
      <c r="A59" s="281" t="s">
        <v>79</v>
      </c>
      <c r="B59" s="182">
        <v>7258</v>
      </c>
      <c r="C59" s="179" t="s">
        <v>122</v>
      </c>
      <c r="D59" s="183" t="s">
        <v>47</v>
      </c>
      <c r="E59" s="183">
        <v>605</v>
      </c>
      <c r="F59" s="343">
        <v>0.73</v>
      </c>
      <c r="G59" s="184">
        <f t="shared" si="4"/>
        <v>441.65</v>
      </c>
      <c r="H59" s="186"/>
    </row>
    <row r="60" spans="1:8" s="279" customFormat="1" ht="25.85" x14ac:dyDescent="0.25">
      <c r="A60" s="281" t="s">
        <v>79</v>
      </c>
      <c r="B60" s="182">
        <v>100480</v>
      </c>
      <c r="C60" s="179" t="s">
        <v>50</v>
      </c>
      <c r="D60" s="183" t="s">
        <v>34</v>
      </c>
      <c r="E60" s="183">
        <v>0.12</v>
      </c>
      <c r="F60" s="343">
        <v>924.56</v>
      </c>
      <c r="G60" s="184">
        <f t="shared" si="4"/>
        <v>110.95</v>
      </c>
      <c r="H60" s="186"/>
    </row>
    <row r="61" spans="1:8" s="279" customFormat="1" x14ac:dyDescent="0.25">
      <c r="A61" s="23"/>
      <c r="B61" s="17"/>
      <c r="C61" s="16"/>
      <c r="D61" s="17"/>
      <c r="E61" s="17"/>
      <c r="F61" s="88"/>
      <c r="G61" s="78"/>
      <c r="H61" s="186"/>
    </row>
    <row r="62" spans="1:8" s="279" customFormat="1" x14ac:dyDescent="0.25">
      <c r="A62" s="281"/>
      <c r="B62" s="281"/>
      <c r="C62" s="285" t="s">
        <v>19</v>
      </c>
      <c r="D62" s="285"/>
      <c r="E62" s="286"/>
      <c r="F62" s="87"/>
      <c r="G62" s="81">
        <f>SUM(G54:G61)</f>
        <v>978.40000000000009</v>
      </c>
      <c r="H62" s="186"/>
    </row>
    <row r="63" spans="1:8" s="181" customFormat="1" x14ac:dyDescent="0.25">
      <c r="A63" s="227"/>
      <c r="B63" s="228"/>
      <c r="C63" s="229"/>
      <c r="D63" s="229"/>
      <c r="E63" s="230"/>
      <c r="F63" s="231"/>
      <c r="G63" s="232"/>
      <c r="H63" s="186"/>
    </row>
    <row r="64" spans="1:8" ht="13.95" customHeight="1" x14ac:dyDescent="0.25">
      <c r="A64" s="92" t="s">
        <v>145</v>
      </c>
      <c r="B64" s="359" t="str">
        <f>[11]MEM!F239</f>
        <v>Fornecimento  e implantação suporte metálico p/ fixação de placa, inclusive base de concreto</v>
      </c>
      <c r="C64" s="359"/>
      <c r="D64" s="359"/>
      <c r="E64" s="359"/>
      <c r="F64" s="359"/>
      <c r="G64" s="85" t="s">
        <v>121</v>
      </c>
      <c r="H64" s="93"/>
    </row>
    <row r="65" spans="1:8" x14ac:dyDescent="0.25">
      <c r="A65" s="175"/>
      <c r="B65" s="176"/>
      <c r="C65" s="176"/>
      <c r="D65" s="176"/>
      <c r="E65" s="176"/>
      <c r="F65" s="176"/>
      <c r="G65" s="177"/>
      <c r="H65" s="93"/>
    </row>
    <row r="66" spans="1:8" x14ac:dyDescent="0.25">
      <c r="A66" s="73" t="s">
        <v>52</v>
      </c>
      <c r="B66" s="86" t="s">
        <v>53</v>
      </c>
      <c r="C66" s="86"/>
      <c r="D66" s="86"/>
      <c r="E66" s="86"/>
      <c r="F66" s="90"/>
      <c r="G66" s="74"/>
      <c r="H66" s="93"/>
    </row>
    <row r="67" spans="1:8" x14ac:dyDescent="0.25">
      <c r="A67" s="281" t="s">
        <v>10</v>
      </c>
      <c r="B67" s="281" t="s">
        <v>11</v>
      </c>
      <c r="C67" s="185" t="s">
        <v>33</v>
      </c>
      <c r="D67" s="281" t="s">
        <v>17</v>
      </c>
      <c r="E67" s="185" t="s">
        <v>9</v>
      </c>
      <c r="F67" s="281" t="s">
        <v>20</v>
      </c>
      <c r="G67" s="281" t="s">
        <v>21</v>
      </c>
      <c r="H67" s="93"/>
    </row>
    <row r="68" spans="1:8" ht="25.85" x14ac:dyDescent="0.25">
      <c r="A68" s="281" t="s">
        <v>139</v>
      </c>
      <c r="B68" s="182">
        <v>7696</v>
      </c>
      <c r="C68" s="179" t="s">
        <v>86</v>
      </c>
      <c r="D68" s="182" t="s">
        <v>36</v>
      </c>
      <c r="E68" s="183">
        <v>9</v>
      </c>
      <c r="F68" s="344">
        <v>78.05</v>
      </c>
      <c r="G68" s="249">
        <f>E68*F68</f>
        <v>702.44999999999993</v>
      </c>
      <c r="H68" s="93"/>
    </row>
    <row r="69" spans="1:8" x14ac:dyDescent="0.25">
      <c r="A69" s="281" t="s">
        <v>79</v>
      </c>
      <c r="B69" s="281">
        <v>93358</v>
      </c>
      <c r="C69" s="287" t="s">
        <v>95</v>
      </c>
      <c r="D69" s="281" t="s">
        <v>34</v>
      </c>
      <c r="E69" s="291">
        <v>0.09</v>
      </c>
      <c r="F69" s="345">
        <v>101.82</v>
      </c>
      <c r="G69" s="290">
        <f>E69*F69</f>
        <v>9.1637999999999984</v>
      </c>
      <c r="H69" s="93"/>
    </row>
    <row r="70" spans="1:8" ht="25.85" x14ac:dyDescent="0.25">
      <c r="A70" s="281" t="s">
        <v>79</v>
      </c>
      <c r="B70" s="281">
        <v>94963</v>
      </c>
      <c r="C70" s="287" t="s">
        <v>94</v>
      </c>
      <c r="D70" s="281" t="s">
        <v>34</v>
      </c>
      <c r="E70" s="291">
        <v>0.09</v>
      </c>
      <c r="F70" s="345">
        <v>536.03</v>
      </c>
      <c r="G70" s="290">
        <f>E70*F70</f>
        <v>48.242699999999999</v>
      </c>
      <c r="H70" s="93"/>
    </row>
    <row r="71" spans="1:8" x14ac:dyDescent="0.25">
      <c r="A71" s="281"/>
      <c r="B71" s="281"/>
      <c r="C71" s="285" t="s">
        <v>19</v>
      </c>
      <c r="D71" s="285"/>
      <c r="E71" s="286"/>
      <c r="F71" s="87"/>
      <c r="G71" s="290">
        <f>SUM(G68:G70)</f>
        <v>759.85649999999998</v>
      </c>
      <c r="H71" s="93"/>
    </row>
    <row r="72" spans="1:8" s="279" customFormat="1" x14ac:dyDescent="0.25">
      <c r="A72" s="241"/>
      <c r="B72" s="241"/>
      <c r="C72" s="82"/>
      <c r="D72" s="82"/>
      <c r="E72" s="83"/>
      <c r="F72" s="89"/>
      <c r="G72" s="278"/>
      <c r="H72" s="186"/>
    </row>
    <row r="73" spans="1:8" x14ac:dyDescent="0.25">
      <c r="A73" s="241"/>
      <c r="B73" s="241"/>
      <c r="C73" s="82"/>
      <c r="D73" s="82"/>
      <c r="E73" s="83"/>
      <c r="F73" s="89"/>
      <c r="G73" s="84"/>
      <c r="H73" s="93"/>
    </row>
  </sheetData>
  <mergeCells count="15">
    <mergeCell ref="A1:G1"/>
    <mergeCell ref="B3:F3"/>
    <mergeCell ref="B2:F2"/>
    <mergeCell ref="B64:F64"/>
    <mergeCell ref="B5:F5"/>
    <mergeCell ref="B4:F4"/>
    <mergeCell ref="B18:F18"/>
    <mergeCell ref="B19:F19"/>
    <mergeCell ref="B20:F20"/>
    <mergeCell ref="B34:F34"/>
    <mergeCell ref="B35:F35"/>
    <mergeCell ref="B36:F36"/>
    <mergeCell ref="B49:F49"/>
    <mergeCell ref="B50:F50"/>
    <mergeCell ref="B51:F51"/>
  </mergeCells>
  <pageMargins left="1.1811023622047245" right="0.78740157480314965" top="1.1811023622047245" bottom="0.78740157480314965" header="0" footer="0"/>
  <pageSetup paperSize="9" scale="61" fitToHeight="0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4"/>
  <sheetViews>
    <sheetView topLeftCell="A62" zoomScale="130" zoomScaleNormal="130" workbookViewId="0">
      <selection activeCell="B88" sqref="B88"/>
    </sheetView>
  </sheetViews>
  <sheetFormatPr defaultRowHeight="14.3" x14ac:dyDescent="0.25"/>
  <cols>
    <col min="1" max="1" width="8.25" style="65" bestFit="1" customWidth="1"/>
    <col min="2" max="2" width="90.625" style="67" customWidth="1"/>
  </cols>
  <sheetData>
    <row r="1" spans="1:6" x14ac:dyDescent="0.25">
      <c r="A1" s="48"/>
      <c r="B1" s="49"/>
    </row>
    <row r="2" spans="1:6" ht="15.65" x14ac:dyDescent="0.25">
      <c r="A2" s="364" t="s">
        <v>81</v>
      </c>
      <c r="B2" s="364"/>
    </row>
    <row r="3" spans="1:6" x14ac:dyDescent="0.25">
      <c r="A3" s="48"/>
      <c r="B3" s="52"/>
    </row>
    <row r="4" spans="1:6" x14ac:dyDescent="0.25">
      <c r="A4" s="54" t="s">
        <v>61</v>
      </c>
      <c r="B4" s="27" t="s">
        <v>133</v>
      </c>
    </row>
    <row r="5" spans="1:6" x14ac:dyDescent="0.25">
      <c r="A5" s="54" t="s">
        <v>22</v>
      </c>
      <c r="B5" s="27" t="s">
        <v>191</v>
      </c>
    </row>
    <row r="6" spans="1:6" x14ac:dyDescent="0.25">
      <c r="A6" s="54" t="s">
        <v>62</v>
      </c>
      <c r="B6" s="210">
        <v>45933</v>
      </c>
    </row>
    <row r="7" spans="1:6" x14ac:dyDescent="0.25">
      <c r="A7" s="54" t="s">
        <v>23</v>
      </c>
      <c r="B7" s="211">
        <v>0.22</v>
      </c>
    </row>
    <row r="8" spans="1:6" ht="15.65" x14ac:dyDescent="0.25">
      <c r="A8" s="95"/>
      <c r="B8" s="52"/>
    </row>
    <row r="9" spans="1:6" x14ac:dyDescent="0.25">
      <c r="A9" s="362" t="s">
        <v>12</v>
      </c>
      <c r="B9" s="363" t="s">
        <v>15</v>
      </c>
    </row>
    <row r="10" spans="1:6" x14ac:dyDescent="0.25">
      <c r="A10" s="363"/>
      <c r="B10" s="363"/>
    </row>
    <row r="11" spans="1:6" s="180" customFormat="1" x14ac:dyDescent="0.25">
      <c r="A11" s="187"/>
      <c r="B11" s="161"/>
    </row>
    <row r="12" spans="1:6" x14ac:dyDescent="0.25">
      <c r="A12" s="55">
        <v>1</v>
      </c>
      <c r="B12" s="56" t="s">
        <v>0</v>
      </c>
    </row>
    <row r="13" spans="1:6" s="180" customFormat="1" x14ac:dyDescent="0.25">
      <c r="A13" s="13" t="s">
        <v>78</v>
      </c>
      <c r="B13" s="58" t="s">
        <v>1</v>
      </c>
    </row>
    <row r="14" spans="1:6" s="180" customFormat="1" x14ac:dyDescent="0.25">
      <c r="A14" s="13"/>
      <c r="B14" s="58" t="s">
        <v>113</v>
      </c>
    </row>
    <row r="15" spans="1:6" x14ac:dyDescent="0.25">
      <c r="A15" s="187"/>
      <c r="B15" s="188"/>
      <c r="F15" t="s">
        <v>154</v>
      </c>
    </row>
    <row r="16" spans="1:6" x14ac:dyDescent="0.25">
      <c r="A16" s="60">
        <v>2</v>
      </c>
      <c r="B16" s="61" t="s">
        <v>2</v>
      </c>
    </row>
    <row r="17" spans="1:2" x14ac:dyDescent="0.25">
      <c r="A17" s="13" t="s">
        <v>3</v>
      </c>
      <c r="B17" s="58" t="s">
        <v>83</v>
      </c>
    </row>
    <row r="18" spans="1:2" x14ac:dyDescent="0.25">
      <c r="A18" s="13"/>
      <c r="B18" s="58" t="s">
        <v>201</v>
      </c>
    </row>
    <row r="19" spans="1:2" x14ac:dyDescent="0.25">
      <c r="A19" s="13" t="s">
        <v>77</v>
      </c>
      <c r="B19" s="58" t="s">
        <v>37</v>
      </c>
    </row>
    <row r="20" spans="1:2" x14ac:dyDescent="0.25">
      <c r="A20" s="13" t="s">
        <v>99</v>
      </c>
      <c r="B20" s="58" t="s">
        <v>38</v>
      </c>
    </row>
    <row r="21" spans="1:2" x14ac:dyDescent="0.25">
      <c r="A21" s="13"/>
      <c r="B21" s="58" t="s">
        <v>244</v>
      </c>
    </row>
    <row r="22" spans="1:2" x14ac:dyDescent="0.25">
      <c r="A22" s="13" t="s">
        <v>100</v>
      </c>
      <c r="B22" s="58" t="s">
        <v>118</v>
      </c>
    </row>
    <row r="23" spans="1:2" s="180" customFormat="1" x14ac:dyDescent="0.25">
      <c r="A23" s="13"/>
      <c r="B23" s="58" t="s">
        <v>129</v>
      </c>
    </row>
    <row r="24" spans="1:2" x14ac:dyDescent="0.25">
      <c r="A24" s="13"/>
      <c r="B24" s="58" t="s">
        <v>245</v>
      </c>
    </row>
    <row r="25" spans="1:2" s="180" customFormat="1" x14ac:dyDescent="0.25">
      <c r="A25" s="238" t="s">
        <v>101</v>
      </c>
      <c r="B25" s="239" t="s">
        <v>155</v>
      </c>
    </row>
    <row r="26" spans="1:2" s="180" customFormat="1" x14ac:dyDescent="0.25">
      <c r="A26" s="238"/>
      <c r="B26" s="239" t="s">
        <v>202</v>
      </c>
    </row>
    <row r="27" spans="1:2" x14ac:dyDescent="0.25">
      <c r="A27" s="187"/>
      <c r="B27" s="188"/>
    </row>
    <row r="28" spans="1:2" x14ac:dyDescent="0.25">
      <c r="A28" s="55">
        <v>3</v>
      </c>
      <c r="B28" s="56" t="s">
        <v>43</v>
      </c>
    </row>
    <row r="29" spans="1:2" x14ac:dyDescent="0.25">
      <c r="A29" s="13" t="s">
        <v>97</v>
      </c>
      <c r="B29" s="163" t="s">
        <v>84</v>
      </c>
    </row>
    <row r="30" spans="1:2" x14ac:dyDescent="0.25">
      <c r="A30" s="13"/>
      <c r="B30" s="58" t="s">
        <v>239</v>
      </c>
    </row>
    <row r="31" spans="1:2" s="180" customFormat="1" x14ac:dyDescent="0.25">
      <c r="A31" s="13" t="s">
        <v>98</v>
      </c>
      <c r="B31" s="163" t="s">
        <v>85</v>
      </c>
    </row>
    <row r="32" spans="1:2" s="180" customFormat="1" x14ac:dyDescent="0.25">
      <c r="A32" s="13"/>
      <c r="B32" s="58" t="s">
        <v>240</v>
      </c>
    </row>
    <row r="33" spans="1:2" s="28" customFormat="1" x14ac:dyDescent="0.25">
      <c r="A33" s="162" t="s">
        <v>102</v>
      </c>
      <c r="B33" s="163" t="s">
        <v>119</v>
      </c>
    </row>
    <row r="34" spans="1:2" s="28" customFormat="1" x14ac:dyDescent="0.25">
      <c r="A34" s="162"/>
      <c r="B34" s="163" t="s">
        <v>163</v>
      </c>
    </row>
    <row r="35" spans="1:2" x14ac:dyDescent="0.25">
      <c r="A35" s="13"/>
      <c r="B35" s="58" t="s">
        <v>241</v>
      </c>
    </row>
    <row r="36" spans="1:2" x14ac:dyDescent="0.25">
      <c r="A36" s="13" t="s">
        <v>103</v>
      </c>
      <c r="B36" s="236" t="s">
        <v>39</v>
      </c>
    </row>
    <row r="37" spans="1:2" s="180" customFormat="1" ht="25.85" x14ac:dyDescent="0.25">
      <c r="A37" s="13" t="s">
        <v>104</v>
      </c>
      <c r="B37" s="236" t="s">
        <v>173</v>
      </c>
    </row>
    <row r="38" spans="1:2" s="180" customFormat="1" x14ac:dyDescent="0.25">
      <c r="A38" s="13"/>
      <c r="B38" s="58" t="s">
        <v>221</v>
      </c>
    </row>
    <row r="39" spans="1:2" x14ac:dyDescent="0.25">
      <c r="A39" s="13" t="s">
        <v>232</v>
      </c>
      <c r="B39" s="163" t="s">
        <v>174</v>
      </c>
    </row>
    <row r="40" spans="1:2" s="280" customFormat="1" x14ac:dyDescent="0.25">
      <c r="A40" s="261"/>
      <c r="B40" s="264" t="s">
        <v>221</v>
      </c>
    </row>
    <row r="41" spans="1:2" s="280" customFormat="1" ht="25.85" x14ac:dyDescent="0.25">
      <c r="A41" s="261" t="s">
        <v>105</v>
      </c>
      <c r="B41" s="265" t="s">
        <v>124</v>
      </c>
    </row>
    <row r="42" spans="1:2" s="280" customFormat="1" x14ac:dyDescent="0.25">
      <c r="A42" s="261"/>
      <c r="B42" s="264" t="s">
        <v>222</v>
      </c>
    </row>
    <row r="43" spans="1:2" s="280" customFormat="1" x14ac:dyDescent="0.25">
      <c r="A43" s="261" t="s">
        <v>233</v>
      </c>
      <c r="B43" s="163" t="s">
        <v>123</v>
      </c>
    </row>
    <row r="44" spans="1:2" s="180" customFormat="1" x14ac:dyDescent="0.25">
      <c r="A44" s="13"/>
      <c r="B44" s="58" t="s">
        <v>222</v>
      </c>
    </row>
    <row r="45" spans="1:2" s="280" customFormat="1" ht="25.85" x14ac:dyDescent="0.25">
      <c r="A45" s="261" t="s">
        <v>234</v>
      </c>
      <c r="B45" s="265" t="s">
        <v>223</v>
      </c>
    </row>
    <row r="46" spans="1:2" s="280" customFormat="1" x14ac:dyDescent="0.25">
      <c r="A46" s="261"/>
      <c r="B46" s="264" t="s">
        <v>224</v>
      </c>
    </row>
    <row r="47" spans="1:2" s="280" customFormat="1" x14ac:dyDescent="0.25">
      <c r="A47" s="261" t="s">
        <v>235</v>
      </c>
      <c r="B47" s="163" t="s">
        <v>252</v>
      </c>
    </row>
    <row r="48" spans="1:2" s="280" customFormat="1" x14ac:dyDescent="0.25">
      <c r="A48" s="261"/>
      <c r="B48" s="264" t="s">
        <v>225</v>
      </c>
    </row>
    <row r="49" spans="1:2" x14ac:dyDescent="0.25">
      <c r="A49" s="13" t="s">
        <v>106</v>
      </c>
      <c r="B49" s="58" t="s">
        <v>130</v>
      </c>
    </row>
    <row r="50" spans="1:2" x14ac:dyDescent="0.25">
      <c r="A50" s="13" t="s">
        <v>107</v>
      </c>
      <c r="B50" s="58" t="s">
        <v>185</v>
      </c>
    </row>
    <row r="51" spans="1:2" x14ac:dyDescent="0.25">
      <c r="A51" s="13"/>
      <c r="B51" s="58" t="s">
        <v>253</v>
      </c>
    </row>
    <row r="52" spans="1:2" s="280" customFormat="1" x14ac:dyDescent="0.25">
      <c r="A52" s="261" t="s">
        <v>236</v>
      </c>
      <c r="B52" s="264" t="s">
        <v>41</v>
      </c>
    </row>
    <row r="53" spans="1:2" s="280" customFormat="1" x14ac:dyDescent="0.25">
      <c r="A53" s="261"/>
      <c r="B53" s="264" t="s">
        <v>186</v>
      </c>
    </row>
    <row r="54" spans="1:2" s="280" customFormat="1" x14ac:dyDescent="0.25">
      <c r="A54" s="261" t="s">
        <v>237</v>
      </c>
      <c r="B54" s="264" t="s">
        <v>226</v>
      </c>
    </row>
    <row r="55" spans="1:2" s="280" customFormat="1" x14ac:dyDescent="0.25">
      <c r="A55" s="261"/>
      <c r="B55" s="264" t="s">
        <v>186</v>
      </c>
    </row>
    <row r="56" spans="1:2" s="280" customFormat="1" x14ac:dyDescent="0.25">
      <c r="A56" s="261" t="s">
        <v>238</v>
      </c>
      <c r="B56" s="264" t="s">
        <v>227</v>
      </c>
    </row>
    <row r="57" spans="1:2" s="280" customFormat="1" x14ac:dyDescent="0.25">
      <c r="A57" s="261"/>
      <c r="B57" s="264" t="s">
        <v>228</v>
      </c>
    </row>
    <row r="58" spans="1:2" s="180" customFormat="1" x14ac:dyDescent="0.25">
      <c r="A58" s="13" t="s">
        <v>108</v>
      </c>
      <c r="B58" s="58" t="s">
        <v>149</v>
      </c>
    </row>
    <row r="59" spans="1:2" s="180" customFormat="1" x14ac:dyDescent="0.25">
      <c r="A59" s="13" t="s">
        <v>109</v>
      </c>
      <c r="B59" s="58" t="s">
        <v>156</v>
      </c>
    </row>
    <row r="60" spans="1:2" s="180" customFormat="1" x14ac:dyDescent="0.25">
      <c r="A60" s="13"/>
      <c r="B60" s="58" t="s">
        <v>229</v>
      </c>
    </row>
    <row r="61" spans="1:2" s="180" customFormat="1" x14ac:dyDescent="0.25">
      <c r="A61" s="13" t="s">
        <v>157</v>
      </c>
      <c r="B61" s="58" t="s">
        <v>158</v>
      </c>
    </row>
    <row r="62" spans="1:2" s="180" customFormat="1" x14ac:dyDescent="0.25">
      <c r="A62" s="13"/>
      <c r="B62" s="58" t="s">
        <v>230</v>
      </c>
    </row>
    <row r="63" spans="1:2" s="180" customFormat="1" x14ac:dyDescent="0.25">
      <c r="A63" s="13" t="s">
        <v>159</v>
      </c>
      <c r="B63" s="58" t="s">
        <v>160</v>
      </c>
    </row>
    <row r="64" spans="1:2" s="180" customFormat="1" x14ac:dyDescent="0.25">
      <c r="A64" s="13"/>
      <c r="B64" s="58" t="s">
        <v>242</v>
      </c>
    </row>
    <row r="65" spans="1:2" s="180" customFormat="1" x14ac:dyDescent="0.25">
      <c r="A65" s="13" t="s">
        <v>161</v>
      </c>
      <c r="B65" s="163" t="s">
        <v>162</v>
      </c>
    </row>
    <row r="66" spans="1:2" s="180" customFormat="1" x14ac:dyDescent="0.25">
      <c r="A66" s="13"/>
      <c r="B66" s="163" t="s">
        <v>243</v>
      </c>
    </row>
    <row r="67" spans="1:2" x14ac:dyDescent="0.25">
      <c r="A67" s="13" t="s">
        <v>110</v>
      </c>
      <c r="B67" s="58" t="s">
        <v>42</v>
      </c>
    </row>
    <row r="68" spans="1:2" x14ac:dyDescent="0.25">
      <c r="A68" s="13" t="s">
        <v>151</v>
      </c>
      <c r="B68" s="163" t="s">
        <v>115</v>
      </c>
    </row>
    <row r="69" spans="1:2" s="180" customFormat="1" x14ac:dyDescent="0.25">
      <c r="A69" s="13"/>
      <c r="B69" s="58" t="s">
        <v>231</v>
      </c>
    </row>
    <row r="70" spans="1:2" x14ac:dyDescent="0.25">
      <c r="A70" s="187"/>
      <c r="B70" s="188"/>
    </row>
    <row r="71" spans="1:2" s="28" customFormat="1" x14ac:dyDescent="0.25">
      <c r="A71" s="262">
        <v>4</v>
      </c>
      <c r="B71" s="263" t="s">
        <v>4</v>
      </c>
    </row>
    <row r="72" spans="1:2" s="209" customFormat="1" x14ac:dyDescent="0.25">
      <c r="A72" s="261" t="s">
        <v>7</v>
      </c>
      <c r="B72" s="264" t="s">
        <v>167</v>
      </c>
    </row>
    <row r="73" spans="1:2" s="209" customFormat="1" x14ac:dyDescent="0.25">
      <c r="A73" s="261"/>
      <c r="B73" s="264" t="s">
        <v>192</v>
      </c>
    </row>
    <row r="74" spans="1:2" s="28" customFormat="1" ht="26.5" x14ac:dyDescent="0.25">
      <c r="A74" s="261" t="s">
        <v>44</v>
      </c>
      <c r="B74" s="268" t="s">
        <v>168</v>
      </c>
    </row>
    <row r="75" spans="1:2" s="28" customFormat="1" x14ac:dyDescent="0.25">
      <c r="A75" s="261"/>
      <c r="B75" s="264" t="s">
        <v>193</v>
      </c>
    </row>
    <row r="76" spans="1:2" s="28" customFormat="1" ht="25.85" x14ac:dyDescent="0.25">
      <c r="A76" s="261" t="s">
        <v>128</v>
      </c>
      <c r="B76" s="265" t="s">
        <v>169</v>
      </c>
    </row>
    <row r="77" spans="1:2" s="180" customFormat="1" x14ac:dyDescent="0.25">
      <c r="A77" s="261"/>
      <c r="B77" s="304" t="s">
        <v>194</v>
      </c>
    </row>
    <row r="78" spans="1:2" s="260" customFormat="1" x14ac:dyDescent="0.25">
      <c r="A78" s="266"/>
      <c r="B78" s="267"/>
    </row>
    <row r="79" spans="1:2" s="280" customFormat="1" x14ac:dyDescent="0.25">
      <c r="A79" s="262">
        <v>5</v>
      </c>
      <c r="B79" s="263" t="s">
        <v>175</v>
      </c>
    </row>
    <row r="80" spans="1:2" s="280" customFormat="1" x14ac:dyDescent="0.25">
      <c r="A80" s="261" t="s">
        <v>6</v>
      </c>
      <c r="B80" s="264" t="s">
        <v>176</v>
      </c>
    </row>
    <row r="81" spans="1:2" s="280" customFormat="1" ht="25.85" x14ac:dyDescent="0.25">
      <c r="A81" s="261" t="s">
        <v>111</v>
      </c>
      <c r="B81" s="265" t="s">
        <v>177</v>
      </c>
    </row>
    <row r="82" spans="1:2" s="280" customFormat="1" x14ac:dyDescent="0.25">
      <c r="A82" s="261"/>
      <c r="B82" s="265" t="s">
        <v>195</v>
      </c>
    </row>
    <row r="83" spans="1:2" s="280" customFormat="1" ht="25.85" x14ac:dyDescent="0.25">
      <c r="A83" s="261" t="s">
        <v>127</v>
      </c>
      <c r="B83" s="265" t="s">
        <v>178</v>
      </c>
    </row>
    <row r="84" spans="1:2" s="280" customFormat="1" x14ac:dyDescent="0.25">
      <c r="A84" s="261"/>
      <c r="B84" s="265" t="s">
        <v>196</v>
      </c>
    </row>
    <row r="85" spans="1:2" s="280" customFormat="1" ht="25.85" x14ac:dyDescent="0.25">
      <c r="A85" s="261" t="s">
        <v>140</v>
      </c>
      <c r="B85" s="265" t="s">
        <v>179</v>
      </c>
    </row>
    <row r="86" spans="1:2" s="280" customFormat="1" x14ac:dyDescent="0.25">
      <c r="A86" s="261"/>
      <c r="B86" s="265" t="s">
        <v>197</v>
      </c>
    </row>
    <row r="87" spans="1:2" s="280" customFormat="1" x14ac:dyDescent="0.25">
      <c r="A87" s="296"/>
      <c r="B87" s="297"/>
    </row>
    <row r="88" spans="1:2" s="28" customFormat="1" x14ac:dyDescent="0.25">
      <c r="A88" s="205">
        <v>6</v>
      </c>
      <c r="B88" s="206" t="s">
        <v>5</v>
      </c>
    </row>
    <row r="89" spans="1:2" s="28" customFormat="1" x14ac:dyDescent="0.25">
      <c r="A89" s="162" t="s">
        <v>180</v>
      </c>
      <c r="B89" s="163" t="s">
        <v>46</v>
      </c>
    </row>
    <row r="90" spans="1:2" s="28" customFormat="1" x14ac:dyDescent="0.25">
      <c r="A90" s="162" t="s">
        <v>181</v>
      </c>
      <c r="B90" s="163" t="s">
        <v>8</v>
      </c>
    </row>
    <row r="91" spans="1:2" s="28" customFormat="1" x14ac:dyDescent="0.25">
      <c r="A91" s="162"/>
      <c r="B91" s="163" t="s">
        <v>187</v>
      </c>
    </row>
    <row r="92" spans="1:2" s="28" customFormat="1" x14ac:dyDescent="0.25">
      <c r="A92" s="162"/>
      <c r="B92" s="163" t="s">
        <v>198</v>
      </c>
    </row>
    <row r="93" spans="1:2" s="28" customFormat="1" x14ac:dyDescent="0.25">
      <c r="A93" s="162" t="s">
        <v>182</v>
      </c>
      <c r="B93" s="163" t="s">
        <v>45</v>
      </c>
    </row>
    <row r="94" spans="1:2" s="28" customFormat="1" x14ac:dyDescent="0.25">
      <c r="A94" s="162"/>
      <c r="B94" s="163" t="s">
        <v>199</v>
      </c>
    </row>
    <row r="95" spans="1:2" x14ac:dyDescent="0.25">
      <c r="A95" s="162" t="s">
        <v>183</v>
      </c>
      <c r="B95" s="58" t="s">
        <v>137</v>
      </c>
    </row>
    <row r="96" spans="1:2" s="180" customFormat="1" x14ac:dyDescent="0.25">
      <c r="A96" s="162" t="s">
        <v>184</v>
      </c>
      <c r="B96" s="58" t="s">
        <v>200</v>
      </c>
    </row>
    <row r="98" spans="1:5" x14ac:dyDescent="0.25">
      <c r="A98"/>
      <c r="B98" s="67" t="s">
        <v>126</v>
      </c>
      <c r="C98" s="67"/>
      <c r="D98" s="67"/>
      <c r="E98" s="67"/>
    </row>
    <row r="99" spans="1:5" x14ac:dyDescent="0.25">
      <c r="A99"/>
      <c r="B99" s="197" t="s">
        <v>125</v>
      </c>
      <c r="C99" s="197"/>
      <c r="D99" s="197"/>
      <c r="E99" s="197"/>
    </row>
    <row r="100" spans="1:5" x14ac:dyDescent="0.25">
      <c r="A100"/>
      <c r="B100" s="197" t="s">
        <v>143</v>
      </c>
      <c r="C100" s="197"/>
      <c r="D100" s="197"/>
      <c r="E100" s="197"/>
    </row>
    <row r="101" spans="1:5" x14ac:dyDescent="0.25">
      <c r="A101"/>
      <c r="B101" s="189" t="s">
        <v>144</v>
      </c>
      <c r="C101" s="67"/>
      <c r="D101" s="67"/>
      <c r="E101" s="67"/>
    </row>
    <row r="102" spans="1:5" x14ac:dyDescent="0.25">
      <c r="A102"/>
      <c r="C102" s="67"/>
      <c r="D102" s="67"/>
      <c r="E102" s="67"/>
    </row>
    <row r="103" spans="1:5" x14ac:dyDescent="0.25">
      <c r="A103"/>
      <c r="B103"/>
    </row>
    <row r="104" spans="1:5" x14ac:dyDescent="0.25">
      <c r="A104"/>
      <c r="B104"/>
    </row>
  </sheetData>
  <mergeCells count="3">
    <mergeCell ref="A9:A10"/>
    <mergeCell ref="B9:B10"/>
    <mergeCell ref="A2:B2"/>
  </mergeCells>
  <pageMargins left="1.1811023622047245" right="0.78740157480314965" top="1.1811023622047245" bottom="0.78740157480314965" header="0" footer="0"/>
  <pageSetup paperSize="9" scale="90" fitToHeight="0" orientation="portrait" r:id="rId1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Q79"/>
  <sheetViews>
    <sheetView topLeftCell="A45" zoomScale="115" zoomScaleNormal="115" zoomScaleSheetLayoutView="85" workbookViewId="0">
      <selection sqref="A1:I70"/>
    </sheetView>
  </sheetViews>
  <sheetFormatPr defaultRowHeight="14.3" x14ac:dyDescent="0.25"/>
  <cols>
    <col min="1" max="1" width="7.375" style="65" bestFit="1" customWidth="1"/>
    <col min="2" max="2" width="15.625" style="66" customWidth="1"/>
    <col min="3" max="3" width="97.125" style="67" customWidth="1"/>
    <col min="4" max="4" width="8.125" style="68" customWidth="1"/>
    <col min="5" max="5" width="9" style="67" customWidth="1"/>
    <col min="6" max="6" width="12.125" style="222" customWidth="1"/>
    <col min="7" max="7" width="10.75" style="66" bestFit="1" customWidth="1"/>
    <col min="8" max="8" width="12.25" style="67" bestFit="1" customWidth="1"/>
    <col min="9" max="9" width="17" style="67" bestFit="1" customWidth="1"/>
    <col min="10" max="10" width="11.375" bestFit="1" customWidth="1"/>
    <col min="11" max="11" width="15.25" bestFit="1" customWidth="1"/>
    <col min="12" max="12" width="11.125" bestFit="1" customWidth="1"/>
    <col min="13" max="13" width="15.25" bestFit="1" customWidth="1"/>
    <col min="17" max="17" width="12.75" bestFit="1" customWidth="1"/>
  </cols>
  <sheetData>
    <row r="1" spans="1:12" x14ac:dyDescent="0.25">
      <c r="A1" s="48"/>
      <c r="B1" s="24"/>
      <c r="C1" s="49"/>
      <c r="D1" s="50"/>
      <c r="E1" s="49"/>
      <c r="F1" s="212"/>
      <c r="G1" s="24"/>
      <c r="H1" s="49"/>
      <c r="I1" s="49"/>
    </row>
    <row r="2" spans="1:12" ht="15.65" x14ac:dyDescent="0.25">
      <c r="A2" s="364" t="s">
        <v>74</v>
      </c>
      <c r="B2" s="364"/>
      <c r="C2" s="364"/>
      <c r="D2" s="364"/>
      <c r="E2" s="364"/>
      <c r="F2" s="364"/>
      <c r="G2" s="364"/>
      <c r="H2" s="364"/>
      <c r="I2" s="364"/>
    </row>
    <row r="3" spans="1:12" ht="15.65" x14ac:dyDescent="0.25">
      <c r="A3" s="48"/>
      <c r="B3" s="51"/>
      <c r="C3" s="52"/>
      <c r="D3" s="53"/>
      <c r="E3" s="52"/>
      <c r="F3" s="213"/>
      <c r="G3" s="52"/>
      <c r="H3" s="52"/>
      <c r="I3" s="52"/>
    </row>
    <row r="4" spans="1:12" x14ac:dyDescent="0.25">
      <c r="A4" s="54" t="s">
        <v>61</v>
      </c>
      <c r="B4" s="27" t="s">
        <v>170</v>
      </c>
      <c r="C4" s="52"/>
      <c r="D4" s="53"/>
      <c r="E4" s="52"/>
      <c r="F4" s="213"/>
      <c r="G4" s="52"/>
      <c r="H4" s="52"/>
      <c r="I4" s="52"/>
    </row>
    <row r="5" spans="1:12" x14ac:dyDescent="0.25">
      <c r="A5" s="54" t="s">
        <v>22</v>
      </c>
      <c r="B5" s="27" t="s">
        <v>191</v>
      </c>
      <c r="C5" s="52"/>
      <c r="D5" s="53"/>
      <c r="E5" s="52"/>
      <c r="F5" s="213"/>
      <c r="G5" s="52"/>
      <c r="H5" s="52"/>
      <c r="I5" s="52"/>
    </row>
    <row r="6" spans="1:12" x14ac:dyDescent="0.25">
      <c r="A6" s="54" t="s">
        <v>62</v>
      </c>
      <c r="B6" s="210">
        <v>46041</v>
      </c>
      <c r="C6" s="52"/>
      <c r="D6" s="53"/>
      <c r="E6" s="52"/>
      <c r="F6" s="213"/>
      <c r="G6" s="52"/>
      <c r="H6" s="52"/>
      <c r="I6" s="52"/>
    </row>
    <row r="7" spans="1:12" x14ac:dyDescent="0.25">
      <c r="A7" s="54" t="s">
        <v>23</v>
      </c>
      <c r="B7" s="211">
        <v>0.22</v>
      </c>
      <c r="C7" s="52"/>
      <c r="D7" s="53"/>
      <c r="E7" s="52"/>
      <c r="F7" s="213"/>
      <c r="G7" s="52"/>
      <c r="H7" s="52"/>
      <c r="I7" s="52"/>
    </row>
    <row r="8" spans="1:12" ht="16.3" thickBot="1" x14ac:dyDescent="0.3">
      <c r="A8" s="51"/>
      <c r="B8" s="51"/>
      <c r="C8" s="52"/>
      <c r="D8" s="53"/>
      <c r="E8" s="52"/>
      <c r="F8" s="213"/>
      <c r="G8" s="52"/>
      <c r="H8" s="52"/>
      <c r="I8" s="52"/>
    </row>
    <row r="9" spans="1:12" s="28" customFormat="1" x14ac:dyDescent="0.25">
      <c r="A9" s="367" t="s">
        <v>12</v>
      </c>
      <c r="B9" s="369" t="s">
        <v>11</v>
      </c>
      <c r="C9" s="369" t="s">
        <v>15</v>
      </c>
      <c r="D9" s="369" t="s">
        <v>16</v>
      </c>
      <c r="E9" s="369" t="s">
        <v>17</v>
      </c>
      <c r="F9" s="370" t="s">
        <v>9</v>
      </c>
      <c r="G9" s="199" t="s">
        <v>20</v>
      </c>
      <c r="H9" s="199" t="s">
        <v>20</v>
      </c>
      <c r="I9" s="372" t="s">
        <v>21</v>
      </c>
      <c r="L9" s="28">
        <v>1.22</v>
      </c>
    </row>
    <row r="10" spans="1:12" s="28" customFormat="1" x14ac:dyDescent="0.25">
      <c r="A10" s="368"/>
      <c r="B10" s="363"/>
      <c r="C10" s="363"/>
      <c r="D10" s="363"/>
      <c r="E10" s="363"/>
      <c r="F10" s="371"/>
      <c r="G10" s="225" t="s">
        <v>13</v>
      </c>
      <c r="H10" s="225" t="s">
        <v>14</v>
      </c>
      <c r="I10" s="373"/>
    </row>
    <row r="11" spans="1:12" x14ac:dyDescent="0.25">
      <c r="A11" s="166"/>
      <c r="B11" s="167"/>
      <c r="C11" s="168"/>
      <c r="D11" s="169"/>
      <c r="E11" s="167"/>
      <c r="F11" s="214"/>
      <c r="G11" s="170"/>
      <c r="H11" s="171"/>
      <c r="I11" s="172"/>
    </row>
    <row r="12" spans="1:12" s="256" customFormat="1" x14ac:dyDescent="0.25">
      <c r="A12" s="257">
        <v>1</v>
      </c>
      <c r="B12" s="281"/>
      <c r="C12" s="274" t="s">
        <v>0</v>
      </c>
      <c r="D12" s="247"/>
      <c r="E12" s="281"/>
      <c r="F12" s="253"/>
      <c r="G12" s="286"/>
      <c r="H12" s="285"/>
      <c r="I12" s="243"/>
    </row>
    <row r="13" spans="1:12" s="256" customFormat="1" x14ac:dyDescent="0.25">
      <c r="A13" s="258" t="s">
        <v>78</v>
      </c>
      <c r="B13" s="281">
        <v>103689</v>
      </c>
      <c r="C13" s="285" t="s">
        <v>112</v>
      </c>
      <c r="D13" s="247" t="s">
        <v>79</v>
      </c>
      <c r="E13" s="281" t="s">
        <v>35</v>
      </c>
      <c r="F13" s="253">
        <v>2.88</v>
      </c>
      <c r="G13" s="269">
        <v>469.32</v>
      </c>
      <c r="H13" s="269">
        <f>ROUND(G13*$L$9,2)</f>
        <v>572.57000000000005</v>
      </c>
      <c r="I13" s="273">
        <f>ROUND(F13*H13,2)</f>
        <v>1649</v>
      </c>
    </row>
    <row r="14" spans="1:12" s="252" customFormat="1" x14ac:dyDescent="0.25">
      <c r="A14" s="251"/>
      <c r="B14" s="281"/>
      <c r="C14" s="376" t="s">
        <v>18</v>
      </c>
      <c r="D14" s="376"/>
      <c r="E14" s="376"/>
      <c r="F14" s="377"/>
      <c r="G14" s="376"/>
      <c r="H14" s="376"/>
      <c r="I14" s="242">
        <f>SUM(I13:I13)</f>
        <v>1649</v>
      </c>
    </row>
    <row r="15" spans="1:12" s="252" customFormat="1" x14ac:dyDescent="0.25">
      <c r="A15" s="255"/>
      <c r="B15" s="275"/>
      <c r="C15" s="270"/>
      <c r="D15" s="272"/>
      <c r="E15" s="275"/>
      <c r="F15" s="245"/>
      <c r="G15" s="248"/>
      <c r="H15" s="248"/>
      <c r="I15" s="244"/>
    </row>
    <row r="16" spans="1:12" s="256" customFormat="1" x14ac:dyDescent="0.25">
      <c r="A16" s="257">
        <v>2</v>
      </c>
      <c r="B16" s="276"/>
      <c r="C16" s="274" t="s">
        <v>2</v>
      </c>
      <c r="D16" s="247"/>
      <c r="E16" s="281"/>
      <c r="F16" s="253"/>
      <c r="G16" s="269"/>
      <c r="H16" s="269"/>
      <c r="I16" s="273"/>
    </row>
    <row r="17" spans="1:10" s="256" customFormat="1" x14ac:dyDescent="0.25">
      <c r="A17" s="258" t="s">
        <v>3</v>
      </c>
      <c r="B17" s="281">
        <v>101116</v>
      </c>
      <c r="C17" s="285" t="s">
        <v>83</v>
      </c>
      <c r="D17" s="247" t="s">
        <v>79</v>
      </c>
      <c r="E17" s="281" t="s">
        <v>34</v>
      </c>
      <c r="F17" s="253">
        <v>12</v>
      </c>
      <c r="G17" s="269">
        <v>2.6</v>
      </c>
      <c r="H17" s="269">
        <f>ROUND(G17*$L$9,2)</f>
        <v>3.17</v>
      </c>
      <c r="I17" s="273">
        <f>ROUND(F17*H17,2)</f>
        <v>38.04</v>
      </c>
    </row>
    <row r="18" spans="1:10" s="256" customFormat="1" x14ac:dyDescent="0.25">
      <c r="A18" s="258" t="s">
        <v>77</v>
      </c>
      <c r="B18" s="306"/>
      <c r="C18" s="285" t="s">
        <v>37</v>
      </c>
      <c r="D18" s="247"/>
      <c r="E18" s="281"/>
      <c r="F18" s="253"/>
      <c r="G18" s="269"/>
      <c r="H18" s="269"/>
      <c r="I18" s="307"/>
    </row>
    <row r="19" spans="1:10" s="256" customFormat="1" x14ac:dyDescent="0.25">
      <c r="A19" s="258" t="s">
        <v>99</v>
      </c>
      <c r="B19" s="281">
        <v>100980</v>
      </c>
      <c r="C19" s="285" t="s">
        <v>38</v>
      </c>
      <c r="D19" s="247" t="s">
        <v>79</v>
      </c>
      <c r="E19" s="281" t="s">
        <v>34</v>
      </c>
      <c r="F19" s="253">
        <v>12</v>
      </c>
      <c r="G19" s="269">
        <v>6.87</v>
      </c>
      <c r="H19" s="269">
        <f t="shared" ref="H19:H22" si="0">ROUND(G19*$L$9,2)</f>
        <v>8.3800000000000008</v>
      </c>
      <c r="I19" s="273">
        <f t="shared" ref="I19:I22" si="1">ROUND(F19*H19,2)</f>
        <v>100.56</v>
      </c>
    </row>
    <row r="20" spans="1:10" s="256" customFormat="1" x14ac:dyDescent="0.25">
      <c r="A20" s="258" t="s">
        <v>100</v>
      </c>
      <c r="B20" s="281">
        <v>95876</v>
      </c>
      <c r="C20" s="285" t="s">
        <v>117</v>
      </c>
      <c r="D20" s="247" t="s">
        <v>79</v>
      </c>
      <c r="E20" s="281" t="s">
        <v>80</v>
      </c>
      <c r="F20" s="253">
        <v>2.5</v>
      </c>
      <c r="G20" s="269">
        <v>2.29</v>
      </c>
      <c r="H20" s="269">
        <f t="shared" si="0"/>
        <v>2.79</v>
      </c>
      <c r="I20" s="273">
        <f t="shared" si="1"/>
        <v>6.98</v>
      </c>
    </row>
    <row r="21" spans="1:10" s="256" customFormat="1" x14ac:dyDescent="0.25">
      <c r="A21" s="258" t="s">
        <v>101</v>
      </c>
      <c r="B21" s="281">
        <v>96385</v>
      </c>
      <c r="C21" s="285" t="s">
        <v>120</v>
      </c>
      <c r="D21" s="247" t="s">
        <v>79</v>
      </c>
      <c r="E21" s="281" t="s">
        <v>34</v>
      </c>
      <c r="F21" s="253">
        <v>9.5</v>
      </c>
      <c r="G21" s="269">
        <v>13.86</v>
      </c>
      <c r="H21" s="269">
        <f t="shared" si="0"/>
        <v>16.91</v>
      </c>
      <c r="I21" s="273">
        <f t="shared" si="1"/>
        <v>160.65</v>
      </c>
    </row>
    <row r="22" spans="1:10" s="256" customFormat="1" x14ac:dyDescent="0.25">
      <c r="A22" s="258" t="s">
        <v>203</v>
      </c>
      <c r="B22" s="281">
        <v>90781</v>
      </c>
      <c r="C22" s="285" t="s">
        <v>204</v>
      </c>
      <c r="D22" s="247" t="s">
        <v>79</v>
      </c>
      <c r="E22" s="281" t="s">
        <v>51</v>
      </c>
      <c r="F22" s="253">
        <v>16</v>
      </c>
      <c r="G22" s="269">
        <v>33.26</v>
      </c>
      <c r="H22" s="269">
        <f t="shared" si="0"/>
        <v>40.58</v>
      </c>
      <c r="I22" s="273">
        <f t="shared" si="1"/>
        <v>649.28</v>
      </c>
    </row>
    <row r="23" spans="1:10" s="256" customFormat="1" x14ac:dyDescent="0.25">
      <c r="A23" s="258"/>
      <c r="B23" s="281"/>
      <c r="C23" s="374" t="s">
        <v>18</v>
      </c>
      <c r="D23" s="374"/>
      <c r="E23" s="374"/>
      <c r="F23" s="375"/>
      <c r="G23" s="374"/>
      <c r="H23" s="374"/>
      <c r="I23" s="250">
        <f>SUM(I17:I22)</f>
        <v>955.51</v>
      </c>
    </row>
    <row r="24" spans="1:10" x14ac:dyDescent="0.25">
      <c r="A24" s="164"/>
      <c r="B24" s="160"/>
      <c r="C24" s="270"/>
      <c r="D24" s="272"/>
      <c r="E24" s="275"/>
      <c r="F24" s="245"/>
      <c r="G24" s="248"/>
      <c r="H24" s="248"/>
      <c r="I24" s="165"/>
      <c r="J24" s="180"/>
    </row>
    <row r="25" spans="1:10" x14ac:dyDescent="0.25">
      <c r="A25" s="257">
        <v>3</v>
      </c>
      <c r="B25" s="305"/>
      <c r="C25" s="274" t="s">
        <v>43</v>
      </c>
      <c r="D25" s="247"/>
      <c r="E25" s="281"/>
      <c r="F25" s="253"/>
      <c r="G25" s="269"/>
      <c r="H25" s="269"/>
      <c r="I25" s="307"/>
    </row>
    <row r="26" spans="1:10" s="252" customFormat="1" x14ac:dyDescent="0.25">
      <c r="A26" s="258" t="s">
        <v>97</v>
      </c>
      <c r="B26" s="281">
        <v>90106</v>
      </c>
      <c r="C26" s="285" t="s">
        <v>114</v>
      </c>
      <c r="D26" s="247" t="s">
        <v>79</v>
      </c>
      <c r="E26" s="281" t="s">
        <v>34</v>
      </c>
      <c r="F26" s="253">
        <v>515.05999999999995</v>
      </c>
      <c r="G26" s="269">
        <v>9.16</v>
      </c>
      <c r="H26" s="269">
        <f t="shared" ref="H26:H36" si="2">ROUND(G26*$L$9,2)</f>
        <v>11.18</v>
      </c>
      <c r="I26" s="273">
        <f t="shared" ref="I26:I28" si="3">ROUND(F26*H26,2)</f>
        <v>5758.37</v>
      </c>
    </row>
    <row r="27" spans="1:10" s="252" customFormat="1" x14ac:dyDescent="0.25">
      <c r="A27" s="258" t="s">
        <v>98</v>
      </c>
      <c r="B27" s="281">
        <v>100980</v>
      </c>
      <c r="C27" s="285" t="s">
        <v>93</v>
      </c>
      <c r="D27" s="247" t="s">
        <v>79</v>
      </c>
      <c r="E27" s="281" t="s">
        <v>34</v>
      </c>
      <c r="F27" s="253">
        <v>404.28</v>
      </c>
      <c r="G27" s="269">
        <v>6.87</v>
      </c>
      <c r="H27" s="269">
        <f t="shared" ref="H27" si="4">ROUND(G27*$L$9,2)</f>
        <v>8.3800000000000008</v>
      </c>
      <c r="I27" s="273">
        <f t="shared" si="3"/>
        <v>3387.87</v>
      </c>
    </row>
    <row r="28" spans="1:10" s="252" customFormat="1" x14ac:dyDescent="0.25">
      <c r="A28" s="258" t="s">
        <v>102</v>
      </c>
      <c r="B28" s="281">
        <v>95876</v>
      </c>
      <c r="C28" s="285" t="s">
        <v>117</v>
      </c>
      <c r="D28" s="247" t="s">
        <v>79</v>
      </c>
      <c r="E28" s="281" t="s">
        <v>80</v>
      </c>
      <c r="F28" s="253">
        <v>110.78</v>
      </c>
      <c r="G28" s="269">
        <v>2.29</v>
      </c>
      <c r="H28" s="269">
        <f t="shared" si="2"/>
        <v>2.79</v>
      </c>
      <c r="I28" s="273">
        <f t="shared" si="3"/>
        <v>309.08</v>
      </c>
    </row>
    <row r="29" spans="1:10" s="246" customFormat="1" x14ac:dyDescent="0.25">
      <c r="A29" s="328" t="s">
        <v>103</v>
      </c>
      <c r="B29" s="182"/>
      <c r="C29" s="329" t="s">
        <v>213</v>
      </c>
      <c r="D29" s="330"/>
      <c r="E29" s="182"/>
      <c r="F29" s="331"/>
      <c r="G29" s="332"/>
      <c r="H29" s="332"/>
      <c r="I29" s="333"/>
    </row>
    <row r="30" spans="1:10" s="252" customFormat="1" ht="25.85" x14ac:dyDescent="0.25">
      <c r="A30" s="258" t="s">
        <v>232</v>
      </c>
      <c r="B30" s="281">
        <v>92808</v>
      </c>
      <c r="C30" s="295" t="s">
        <v>214</v>
      </c>
      <c r="D30" s="247" t="s">
        <v>79</v>
      </c>
      <c r="E30" s="281" t="s">
        <v>36</v>
      </c>
      <c r="F30" s="253">
        <v>14</v>
      </c>
      <c r="G30" s="269">
        <v>27.69</v>
      </c>
      <c r="H30" s="269">
        <f t="shared" ref="H30:H31" si="5">ROUND(G30*$L$9,2)</f>
        <v>33.78</v>
      </c>
      <c r="I30" s="273">
        <f>ROUND(F30*H30,2)</f>
        <v>472.92</v>
      </c>
    </row>
    <row r="31" spans="1:10" s="246" customFormat="1" x14ac:dyDescent="0.25">
      <c r="A31" s="258" t="s">
        <v>105</v>
      </c>
      <c r="B31" s="281">
        <v>37450</v>
      </c>
      <c r="C31" s="285" t="s">
        <v>215</v>
      </c>
      <c r="D31" s="247" t="s">
        <v>79</v>
      </c>
      <c r="E31" s="281" t="s">
        <v>36</v>
      </c>
      <c r="F31" s="253">
        <v>14</v>
      </c>
      <c r="G31" s="269">
        <v>38.67</v>
      </c>
      <c r="H31" s="269">
        <f t="shared" si="5"/>
        <v>47.18</v>
      </c>
      <c r="I31" s="273">
        <f t="shared" ref="I31" si="6">ROUND(F31*H31,2)</f>
        <v>660.52</v>
      </c>
    </row>
    <row r="32" spans="1:10" s="246" customFormat="1" x14ac:dyDescent="0.25">
      <c r="A32" s="258" t="s">
        <v>106</v>
      </c>
      <c r="B32" s="281"/>
      <c r="C32" s="285" t="s">
        <v>130</v>
      </c>
      <c r="D32" s="247"/>
      <c r="E32" s="281"/>
      <c r="F32" s="253"/>
      <c r="G32" s="269"/>
      <c r="H32" s="269"/>
      <c r="I32" s="273"/>
    </row>
    <row r="33" spans="1:9" s="246" customFormat="1" x14ac:dyDescent="0.25">
      <c r="A33" s="258" t="s">
        <v>107</v>
      </c>
      <c r="B33" s="281" t="s">
        <v>248</v>
      </c>
      <c r="C33" s="285" t="s">
        <v>216</v>
      </c>
      <c r="D33" s="247" t="s">
        <v>147</v>
      </c>
      <c r="E33" s="281" t="s">
        <v>40</v>
      </c>
      <c r="F33" s="253">
        <v>5</v>
      </c>
      <c r="G33" s="269">
        <f>'COMP-S.DES'!G47</f>
        <v>603.70000000000005</v>
      </c>
      <c r="H33" s="269">
        <f t="shared" ref="H33" si="7">ROUND(G33*$L$9,2)</f>
        <v>736.51</v>
      </c>
      <c r="I33" s="273">
        <f>ROUND(F33*H33,2)</f>
        <v>3682.55</v>
      </c>
    </row>
    <row r="34" spans="1:9" s="246" customFormat="1" x14ac:dyDescent="0.25">
      <c r="A34" s="328" t="s">
        <v>103</v>
      </c>
      <c r="B34" s="182"/>
      <c r="C34" s="329" t="s">
        <v>209</v>
      </c>
      <c r="D34" s="330"/>
      <c r="E34" s="182"/>
      <c r="F34" s="331"/>
      <c r="G34" s="332"/>
      <c r="H34" s="332"/>
      <c r="I34" s="333"/>
    </row>
    <row r="35" spans="1:9" s="252" customFormat="1" ht="25.85" x14ac:dyDescent="0.25">
      <c r="A35" s="258" t="s">
        <v>105</v>
      </c>
      <c r="B35" s="281">
        <v>92809</v>
      </c>
      <c r="C35" s="295" t="s">
        <v>134</v>
      </c>
      <c r="D35" s="247" t="s">
        <v>79</v>
      </c>
      <c r="E35" s="281" t="s">
        <v>36</v>
      </c>
      <c r="F35" s="253">
        <v>71</v>
      </c>
      <c r="G35" s="269">
        <v>38.549999999999997</v>
      </c>
      <c r="H35" s="269">
        <f t="shared" ref="H35" si="8">ROUND(G35*$L$9,2)</f>
        <v>47.03</v>
      </c>
      <c r="I35" s="273">
        <f>ROUND(F35*H35,2)</f>
        <v>3339.13</v>
      </c>
    </row>
    <row r="36" spans="1:9" s="246" customFormat="1" x14ac:dyDescent="0.25">
      <c r="A36" s="258" t="s">
        <v>233</v>
      </c>
      <c r="B36" s="281">
        <v>37451</v>
      </c>
      <c r="C36" s="285" t="s">
        <v>135</v>
      </c>
      <c r="D36" s="247" t="s">
        <v>79</v>
      </c>
      <c r="E36" s="281" t="s">
        <v>36</v>
      </c>
      <c r="F36" s="253">
        <v>71</v>
      </c>
      <c r="G36" s="269">
        <v>53.99</v>
      </c>
      <c r="H36" s="269">
        <f t="shared" si="2"/>
        <v>65.87</v>
      </c>
      <c r="I36" s="273">
        <f>ROUND(F36*H36,2)</f>
        <v>4676.7700000000004</v>
      </c>
    </row>
    <row r="37" spans="1:9" s="246" customFormat="1" x14ac:dyDescent="0.25">
      <c r="A37" s="258" t="s">
        <v>106</v>
      </c>
      <c r="B37" s="281"/>
      <c r="C37" s="285" t="s">
        <v>130</v>
      </c>
      <c r="D37" s="247"/>
      <c r="E37" s="281"/>
      <c r="F37" s="253"/>
      <c r="G37" s="269"/>
      <c r="H37" s="269"/>
      <c r="I37" s="273"/>
    </row>
    <row r="38" spans="1:9" s="246" customFormat="1" x14ac:dyDescent="0.25">
      <c r="A38" s="258" t="s">
        <v>236</v>
      </c>
      <c r="B38" s="281" t="s">
        <v>116</v>
      </c>
      <c r="C38" s="285" t="s">
        <v>131</v>
      </c>
      <c r="D38" s="247" t="s">
        <v>147</v>
      </c>
      <c r="E38" s="281" t="s">
        <v>40</v>
      </c>
      <c r="F38" s="253">
        <v>3</v>
      </c>
      <c r="G38" s="269">
        <f>'COMP-S.DES'!G16</f>
        <v>802.96</v>
      </c>
      <c r="H38" s="269">
        <f t="shared" ref="H38" si="9">ROUND(G38*$L$9,2)</f>
        <v>979.61</v>
      </c>
      <c r="I38" s="273">
        <f>ROUND(F38*H38,2)</f>
        <v>2938.83</v>
      </c>
    </row>
    <row r="39" spans="1:9" s="246" customFormat="1" x14ac:dyDescent="0.25">
      <c r="A39" s="328" t="s">
        <v>103</v>
      </c>
      <c r="B39" s="182"/>
      <c r="C39" s="329" t="s">
        <v>217</v>
      </c>
      <c r="D39" s="330"/>
      <c r="E39" s="182"/>
      <c r="F39" s="331"/>
      <c r="G39" s="332"/>
      <c r="H39" s="332"/>
      <c r="I39" s="333"/>
    </row>
    <row r="40" spans="1:9" s="252" customFormat="1" ht="25.85" x14ac:dyDescent="0.25">
      <c r="A40" s="258" t="s">
        <v>234</v>
      </c>
      <c r="B40" s="281">
        <v>92822</v>
      </c>
      <c r="C40" s="295" t="s">
        <v>220</v>
      </c>
      <c r="D40" s="247" t="s">
        <v>79</v>
      </c>
      <c r="E40" s="281" t="s">
        <v>36</v>
      </c>
      <c r="F40" s="253">
        <v>47</v>
      </c>
      <c r="G40" s="269">
        <v>54.93</v>
      </c>
      <c r="H40" s="269">
        <f t="shared" ref="H40:H41" si="10">ROUND(G40*$L$9,2)</f>
        <v>67.010000000000005</v>
      </c>
      <c r="I40" s="273">
        <f t="shared" ref="I40:I41" si="11">ROUND(F40*H40,2)</f>
        <v>3149.47</v>
      </c>
    </row>
    <row r="41" spans="1:9" s="246" customFormat="1" x14ac:dyDescent="0.25">
      <c r="A41" s="258" t="s">
        <v>235</v>
      </c>
      <c r="B41" s="281">
        <v>37452</v>
      </c>
      <c r="C41" s="285" t="s">
        <v>218</v>
      </c>
      <c r="D41" s="247" t="s">
        <v>79</v>
      </c>
      <c r="E41" s="281" t="s">
        <v>36</v>
      </c>
      <c r="F41" s="253">
        <v>47</v>
      </c>
      <c r="G41" s="269">
        <v>78.47</v>
      </c>
      <c r="H41" s="269">
        <f t="shared" si="10"/>
        <v>95.73</v>
      </c>
      <c r="I41" s="273">
        <f t="shared" si="11"/>
        <v>4499.3100000000004</v>
      </c>
    </row>
    <row r="42" spans="1:9" s="246" customFormat="1" x14ac:dyDescent="0.25">
      <c r="A42" s="258" t="s">
        <v>106</v>
      </c>
      <c r="B42" s="281"/>
      <c r="C42" s="285" t="s">
        <v>130</v>
      </c>
      <c r="D42" s="247"/>
      <c r="E42" s="281"/>
      <c r="F42" s="253"/>
      <c r="G42" s="269"/>
      <c r="H42" s="269"/>
      <c r="I42" s="273"/>
    </row>
    <row r="43" spans="1:9" s="246" customFormat="1" x14ac:dyDescent="0.25">
      <c r="A43" s="258" t="s">
        <v>237</v>
      </c>
      <c r="B43" s="281" t="s">
        <v>145</v>
      </c>
      <c r="C43" s="285" t="s">
        <v>219</v>
      </c>
      <c r="D43" s="247" t="s">
        <v>147</v>
      </c>
      <c r="E43" s="281" t="s">
        <v>40</v>
      </c>
      <c r="F43" s="253">
        <v>3</v>
      </c>
      <c r="G43" s="269">
        <f>'COMP-S.DES'!G62</f>
        <v>978.40000000000009</v>
      </c>
      <c r="H43" s="269">
        <f t="shared" ref="H43" si="12">ROUND(G43*$L$9,2)</f>
        <v>1193.6500000000001</v>
      </c>
      <c r="I43" s="273">
        <f>ROUND(F43*H43,2)</f>
        <v>3580.95</v>
      </c>
    </row>
    <row r="44" spans="1:9" s="246" customFormat="1" x14ac:dyDescent="0.25">
      <c r="A44" s="308">
        <v>3.6</v>
      </c>
      <c r="B44" s="309"/>
      <c r="C44" s="310" t="s">
        <v>149</v>
      </c>
      <c r="D44" s="311"/>
      <c r="E44" s="309"/>
      <c r="F44" s="312"/>
      <c r="G44" s="313"/>
      <c r="H44" s="313"/>
      <c r="I44" s="273"/>
    </row>
    <row r="45" spans="1:9" s="237" customFormat="1" ht="12.9" x14ac:dyDescent="0.25">
      <c r="A45" s="292" t="s">
        <v>109</v>
      </c>
      <c r="B45" s="292">
        <v>6212</v>
      </c>
      <c r="C45" s="314" t="s">
        <v>150</v>
      </c>
      <c r="D45" s="292" t="s">
        <v>79</v>
      </c>
      <c r="E45" s="292" t="s">
        <v>36</v>
      </c>
      <c r="F45" s="315">
        <v>195</v>
      </c>
      <c r="G45" s="269">
        <v>12</v>
      </c>
      <c r="H45" s="269">
        <f>ROUND(G45*$L$9,2)</f>
        <v>14.64</v>
      </c>
      <c r="I45" s="273">
        <f t="shared" ref="I45:I49" si="13">ROUND(F45*H45,2)</f>
        <v>2854.8</v>
      </c>
    </row>
    <row r="46" spans="1:9" s="237" customFormat="1" ht="12.9" x14ac:dyDescent="0.25">
      <c r="A46" s="316" t="s">
        <v>157</v>
      </c>
      <c r="B46" s="317">
        <v>4721</v>
      </c>
      <c r="C46" s="318" t="s">
        <v>164</v>
      </c>
      <c r="D46" s="317" t="s">
        <v>79</v>
      </c>
      <c r="E46" s="282" t="s">
        <v>34</v>
      </c>
      <c r="F46" s="319">
        <v>26.16</v>
      </c>
      <c r="G46" s="320">
        <v>111.91</v>
      </c>
      <c r="H46" s="269">
        <f>ROUND(G46*$L$9,2)</f>
        <v>136.53</v>
      </c>
      <c r="I46" s="273">
        <f t="shared" si="13"/>
        <v>3571.62</v>
      </c>
    </row>
    <row r="47" spans="1:9" s="237" customFormat="1" ht="12.9" x14ac:dyDescent="0.25">
      <c r="A47" s="316" t="s">
        <v>210</v>
      </c>
      <c r="B47" s="317">
        <v>100980</v>
      </c>
      <c r="C47" s="318" t="s">
        <v>93</v>
      </c>
      <c r="D47" s="317" t="s">
        <v>165</v>
      </c>
      <c r="E47" s="282" t="s">
        <v>34</v>
      </c>
      <c r="F47" s="319">
        <v>26.16</v>
      </c>
      <c r="G47" s="269">
        <v>6.87</v>
      </c>
      <c r="H47" s="269">
        <f t="shared" ref="H47:H48" si="14">ROUND(G47*$L$9,2)</f>
        <v>8.3800000000000008</v>
      </c>
      <c r="I47" s="273">
        <f t="shared" si="13"/>
        <v>219.22</v>
      </c>
    </row>
    <row r="48" spans="1:9" s="237" customFormat="1" ht="12.9" x14ac:dyDescent="0.25">
      <c r="A48" s="316" t="s">
        <v>211</v>
      </c>
      <c r="B48" s="317">
        <v>95876</v>
      </c>
      <c r="C48" s="318" t="s">
        <v>166</v>
      </c>
      <c r="D48" s="317" t="s">
        <v>79</v>
      </c>
      <c r="E48" s="281" t="s">
        <v>80</v>
      </c>
      <c r="F48" s="319">
        <v>26.16</v>
      </c>
      <c r="G48" s="320">
        <v>2.29</v>
      </c>
      <c r="H48" s="320">
        <f t="shared" si="14"/>
        <v>2.79</v>
      </c>
      <c r="I48" s="273">
        <f t="shared" si="13"/>
        <v>72.989999999999995</v>
      </c>
    </row>
    <row r="49" spans="1:9" s="252" customFormat="1" x14ac:dyDescent="0.25">
      <c r="A49" s="322" t="s">
        <v>212</v>
      </c>
      <c r="B49" s="282">
        <v>93379</v>
      </c>
      <c r="C49" s="323" t="s">
        <v>42</v>
      </c>
      <c r="D49" s="324" t="s">
        <v>79</v>
      </c>
      <c r="E49" s="282" t="s">
        <v>34</v>
      </c>
      <c r="F49" s="325">
        <v>404.28</v>
      </c>
      <c r="G49" s="320">
        <v>21.33</v>
      </c>
      <c r="H49" s="320">
        <f>ROUND(G49*$L$9,2)</f>
        <v>26.02</v>
      </c>
      <c r="I49" s="273">
        <f t="shared" si="13"/>
        <v>10519.37</v>
      </c>
    </row>
    <row r="50" spans="1:9" s="252" customFormat="1" x14ac:dyDescent="0.25">
      <c r="A50" s="258"/>
      <c r="B50" s="281"/>
      <c r="C50" s="323"/>
      <c r="D50" s="324"/>
      <c r="E50" s="282"/>
      <c r="F50" s="325"/>
      <c r="G50" s="320"/>
      <c r="H50" s="320"/>
      <c r="I50" s="321"/>
    </row>
    <row r="51" spans="1:9" s="252" customFormat="1" x14ac:dyDescent="0.25">
      <c r="A51" s="258"/>
      <c r="B51" s="281"/>
      <c r="C51" s="326" t="s">
        <v>18</v>
      </c>
      <c r="D51" s="324"/>
      <c r="E51" s="282"/>
      <c r="F51" s="325"/>
      <c r="G51" s="320"/>
      <c r="H51" s="320"/>
      <c r="I51" s="327">
        <f>SUM(I26:I49)</f>
        <v>53693.770000000004</v>
      </c>
    </row>
    <row r="52" spans="1:9" s="280" customFormat="1" x14ac:dyDescent="0.25">
      <c r="A52" s="289"/>
      <c r="B52" s="288"/>
      <c r="C52" s="270"/>
      <c r="D52" s="272"/>
      <c r="E52" s="275"/>
      <c r="F52" s="245"/>
      <c r="G52" s="248"/>
      <c r="H52" s="248"/>
      <c r="I52" s="165"/>
    </row>
    <row r="53" spans="1:9" s="196" customFormat="1" x14ac:dyDescent="0.25">
      <c r="A53" s="257">
        <v>4</v>
      </c>
      <c r="B53" s="276"/>
      <c r="C53" s="274" t="s">
        <v>4</v>
      </c>
      <c r="D53" s="340"/>
      <c r="E53" s="340"/>
      <c r="F53" s="341"/>
      <c r="G53" s="340"/>
      <c r="H53" s="340"/>
      <c r="I53" s="250"/>
    </row>
    <row r="54" spans="1:9" s="28" customFormat="1" x14ac:dyDescent="0.25">
      <c r="A54" s="328" t="s">
        <v>7</v>
      </c>
      <c r="B54" s="182">
        <v>100576</v>
      </c>
      <c r="C54" s="329" t="s">
        <v>167</v>
      </c>
      <c r="D54" s="330" t="s">
        <v>79</v>
      </c>
      <c r="E54" s="182" t="s">
        <v>35</v>
      </c>
      <c r="F54" s="331">
        <v>1101.17</v>
      </c>
      <c r="G54" s="332">
        <v>3.2</v>
      </c>
      <c r="H54" s="332">
        <f t="shared" ref="H54:H56" si="15">ROUND(G54*$L$9,2)</f>
        <v>3.9</v>
      </c>
      <c r="I54" s="273">
        <f t="shared" ref="I54:I56" si="16">ROUND(F54*H54,2)</f>
        <v>4294.5600000000004</v>
      </c>
    </row>
    <row r="55" spans="1:9" s="337" customFormat="1" ht="30.1" customHeight="1" x14ac:dyDescent="0.25">
      <c r="A55" s="334" t="s">
        <v>44</v>
      </c>
      <c r="B55" s="182">
        <v>92398</v>
      </c>
      <c r="C55" s="191" t="s">
        <v>205</v>
      </c>
      <c r="D55" s="330" t="s">
        <v>79</v>
      </c>
      <c r="E55" s="335" t="s">
        <v>35</v>
      </c>
      <c r="F55" s="331">
        <v>1101.17</v>
      </c>
      <c r="G55" s="336">
        <v>84.61</v>
      </c>
      <c r="H55" s="332">
        <f t="shared" si="15"/>
        <v>103.22</v>
      </c>
      <c r="I55" s="273">
        <f t="shared" si="16"/>
        <v>113662.77</v>
      </c>
    </row>
    <row r="56" spans="1:9" s="28" customFormat="1" ht="25.85" x14ac:dyDescent="0.25">
      <c r="A56" s="328" t="s">
        <v>128</v>
      </c>
      <c r="B56" s="182">
        <v>94273</v>
      </c>
      <c r="C56" s="191" t="s">
        <v>136</v>
      </c>
      <c r="D56" s="330" t="s">
        <v>79</v>
      </c>
      <c r="E56" s="182" t="s">
        <v>36</v>
      </c>
      <c r="F56" s="331">
        <v>333.7</v>
      </c>
      <c r="G56" s="332">
        <v>48.19</v>
      </c>
      <c r="H56" s="332">
        <f t="shared" si="15"/>
        <v>58.79</v>
      </c>
      <c r="I56" s="273">
        <f t="shared" si="16"/>
        <v>19618.22</v>
      </c>
    </row>
    <row r="57" spans="1:9" s="28" customFormat="1" x14ac:dyDescent="0.25">
      <c r="A57" s="328"/>
      <c r="B57" s="182"/>
      <c r="C57" s="338" t="s">
        <v>18</v>
      </c>
      <c r="D57" s="330"/>
      <c r="E57" s="182"/>
      <c r="F57" s="331"/>
      <c r="G57" s="332"/>
      <c r="H57" s="332"/>
      <c r="I57" s="339">
        <f>SUM(I54:I56)</f>
        <v>137575.54999999999</v>
      </c>
    </row>
    <row r="58" spans="1:9" s="280" customFormat="1" x14ac:dyDescent="0.25">
      <c r="A58" s="289"/>
      <c r="B58" s="288"/>
      <c r="C58" s="270"/>
      <c r="D58" s="272"/>
      <c r="E58" s="275"/>
      <c r="F58" s="346"/>
      <c r="G58" s="248"/>
      <c r="H58" s="248"/>
      <c r="I58" s="165"/>
    </row>
    <row r="59" spans="1:9" s="256" customFormat="1" x14ac:dyDescent="0.25">
      <c r="A59" s="257">
        <v>6</v>
      </c>
      <c r="B59" s="276"/>
      <c r="C59" s="274" t="s">
        <v>5</v>
      </c>
      <c r="D59" s="340"/>
      <c r="E59" s="340"/>
      <c r="F59" s="341"/>
      <c r="G59" s="340"/>
      <c r="H59" s="340"/>
      <c r="I59" s="259"/>
    </row>
    <row r="60" spans="1:9" s="256" customFormat="1" x14ac:dyDescent="0.25">
      <c r="A60" s="258" t="s">
        <v>180</v>
      </c>
      <c r="B60" s="281"/>
      <c r="C60" s="285" t="s">
        <v>46</v>
      </c>
      <c r="D60" s="247"/>
      <c r="E60" s="281"/>
      <c r="F60" s="253"/>
      <c r="G60" s="269"/>
      <c r="H60" s="269"/>
      <c r="I60" s="273"/>
    </row>
    <row r="61" spans="1:9" s="196" customFormat="1" x14ac:dyDescent="0.25">
      <c r="A61" s="258" t="s">
        <v>181</v>
      </c>
      <c r="B61" s="281">
        <v>5213416</v>
      </c>
      <c r="C61" s="285" t="s">
        <v>138</v>
      </c>
      <c r="D61" s="247" t="s">
        <v>251</v>
      </c>
      <c r="E61" s="281" t="s">
        <v>35</v>
      </c>
      <c r="F61" s="253">
        <v>0.3</v>
      </c>
      <c r="G61" s="269">
        <v>400.24</v>
      </c>
      <c r="H61" s="269">
        <f>ROUND(G61*$L$9,2)</f>
        <v>488.29</v>
      </c>
      <c r="I61" s="273">
        <f t="shared" ref="I61:I62" si="17">ROUND(F61*H61,2)</f>
        <v>146.49</v>
      </c>
    </row>
    <row r="62" spans="1:9" s="196" customFormat="1" x14ac:dyDescent="0.25">
      <c r="A62" s="258" t="s">
        <v>182</v>
      </c>
      <c r="B62" s="281" t="s">
        <v>145</v>
      </c>
      <c r="C62" s="285" t="s">
        <v>45</v>
      </c>
      <c r="D62" s="247"/>
      <c r="E62" s="281" t="s">
        <v>40</v>
      </c>
      <c r="F62" s="253">
        <v>1</v>
      </c>
      <c r="G62" s="269">
        <f>'COMP-S.DES'!G71</f>
        <v>759.85649999999998</v>
      </c>
      <c r="H62" s="269">
        <f>ROUND(G62*$L$9,2)</f>
        <v>927.02</v>
      </c>
      <c r="I62" s="273">
        <f t="shared" si="17"/>
        <v>927.02</v>
      </c>
    </row>
    <row r="63" spans="1:9" s="196" customFormat="1" x14ac:dyDescent="0.25">
      <c r="A63" s="258" t="s">
        <v>183</v>
      </c>
      <c r="B63" s="281"/>
      <c r="C63" s="277" t="s">
        <v>189</v>
      </c>
      <c r="D63" s="247"/>
      <c r="E63" s="281"/>
      <c r="F63" s="253"/>
      <c r="G63" s="269"/>
      <c r="H63" s="269"/>
      <c r="I63" s="273"/>
    </row>
    <row r="64" spans="1:9" s="196" customFormat="1" x14ac:dyDescent="0.25">
      <c r="A64" s="258" t="s">
        <v>188</v>
      </c>
      <c r="B64" s="281">
        <v>102498</v>
      </c>
      <c r="C64" s="285" t="s">
        <v>142</v>
      </c>
      <c r="D64" s="247" t="s">
        <v>79</v>
      </c>
      <c r="E64" s="281" t="s">
        <v>141</v>
      </c>
      <c r="F64" s="253">
        <v>333.7</v>
      </c>
      <c r="G64" s="269">
        <v>1.92</v>
      </c>
      <c r="H64" s="269">
        <f t="shared" ref="H64" si="18">ROUND(G64*$L$9,2)</f>
        <v>2.34</v>
      </c>
      <c r="I64" s="273">
        <f>ROUND(F64*H64,2)</f>
        <v>780.86</v>
      </c>
    </row>
    <row r="65" spans="1:17" s="196" customFormat="1" x14ac:dyDescent="0.25">
      <c r="A65" s="147"/>
      <c r="B65" s="185"/>
      <c r="C65" s="192"/>
      <c r="D65" s="193"/>
      <c r="E65" s="185"/>
      <c r="F65" s="215"/>
      <c r="G65" s="194"/>
      <c r="H65" s="194"/>
      <c r="I65" s="195"/>
    </row>
    <row r="66" spans="1:17" x14ac:dyDescent="0.25">
      <c r="A66" s="145"/>
      <c r="B66" s="13"/>
      <c r="C66" s="226" t="s">
        <v>18</v>
      </c>
      <c r="D66" s="57"/>
      <c r="E66" s="13"/>
      <c r="F66" s="216"/>
      <c r="G66" s="59"/>
      <c r="H66" s="59"/>
      <c r="I66" s="146">
        <f>SUM(I61:I64)</f>
        <v>1854.37</v>
      </c>
    </row>
    <row r="67" spans="1:17" x14ac:dyDescent="0.25">
      <c r="A67" s="298"/>
      <c r="B67" s="299"/>
      <c r="C67" s="300"/>
      <c r="D67" s="301"/>
      <c r="E67" s="301"/>
      <c r="F67" s="302"/>
      <c r="G67" s="301"/>
      <c r="H67" s="301"/>
      <c r="I67" s="303"/>
    </row>
    <row r="68" spans="1:17" x14ac:dyDescent="0.25">
      <c r="A68" s="145"/>
      <c r="B68" s="139"/>
      <c r="C68" s="157" t="s">
        <v>82</v>
      </c>
      <c r="D68" s="158"/>
      <c r="E68" s="158"/>
      <c r="F68" s="217"/>
      <c r="G68" s="158"/>
      <c r="H68" s="158"/>
      <c r="I68" s="159">
        <f>SUM(I14,I23,I51,I57,I66)</f>
        <v>195728.19999999998</v>
      </c>
      <c r="K68" s="3"/>
    </row>
    <row r="69" spans="1:17" x14ac:dyDescent="0.25">
      <c r="A69" s="148" t="s">
        <v>75</v>
      </c>
      <c r="B69" s="144" t="s">
        <v>255</v>
      </c>
      <c r="C69" s="144"/>
      <c r="D69" s="158"/>
      <c r="E69" s="158"/>
      <c r="F69" s="217"/>
      <c r="G69" s="158"/>
      <c r="H69" s="158"/>
      <c r="I69" s="159"/>
      <c r="K69" s="3"/>
      <c r="Q69" s="3"/>
    </row>
    <row r="70" spans="1:17" x14ac:dyDescent="0.25">
      <c r="A70" s="145"/>
      <c r="B70" s="144" t="s">
        <v>76</v>
      </c>
      <c r="C70" s="144"/>
      <c r="D70" s="158"/>
      <c r="E70" s="158"/>
      <c r="F70" s="217"/>
      <c r="G70" s="158"/>
      <c r="H70" s="158"/>
      <c r="I70" s="159"/>
      <c r="K70" s="3"/>
    </row>
    <row r="71" spans="1:17" x14ac:dyDescent="0.25">
      <c r="A71" s="150"/>
      <c r="B71" s="27"/>
      <c r="C71" s="27"/>
      <c r="D71" s="143"/>
      <c r="E71" s="140"/>
      <c r="F71" s="218"/>
      <c r="G71" s="140"/>
      <c r="H71" s="140"/>
      <c r="I71" s="149"/>
      <c r="K71" s="3"/>
      <c r="M71" s="3"/>
    </row>
    <row r="72" spans="1:17" s="180" customFormat="1" x14ac:dyDescent="0.25">
      <c r="A72" s="150"/>
      <c r="B72" s="27"/>
      <c r="C72" s="27"/>
      <c r="D72" s="207"/>
      <c r="E72" s="27"/>
      <c r="F72" s="219"/>
      <c r="G72" s="27"/>
      <c r="H72" s="27"/>
      <c r="I72" s="208"/>
      <c r="K72" s="3"/>
      <c r="M72" s="3"/>
    </row>
    <row r="73" spans="1:17" s="180" customFormat="1" x14ac:dyDescent="0.25">
      <c r="A73" s="150"/>
      <c r="B73" s="27"/>
      <c r="C73" s="27"/>
      <c r="D73" s="207"/>
      <c r="E73" s="27"/>
      <c r="F73" s="219"/>
      <c r="G73" s="27"/>
      <c r="H73" s="27"/>
      <c r="I73" s="208"/>
      <c r="K73" s="3"/>
      <c r="M73" s="3"/>
    </row>
    <row r="74" spans="1:17" x14ac:dyDescent="0.25">
      <c r="A74" s="150"/>
      <c r="B74" s="62"/>
      <c r="C74" s="63"/>
      <c r="D74" s="64"/>
      <c r="E74" s="63"/>
      <c r="F74" s="220"/>
      <c r="G74" s="62"/>
      <c r="H74" s="63"/>
      <c r="I74" s="151"/>
      <c r="K74" s="3"/>
    </row>
    <row r="75" spans="1:17" x14ac:dyDescent="0.25">
      <c r="A75" s="150"/>
      <c r="B75" s="62"/>
      <c r="C75" s="63"/>
      <c r="D75" s="64"/>
      <c r="E75" s="63"/>
      <c r="F75" s="365" t="s">
        <v>63</v>
      </c>
      <c r="G75" s="365"/>
      <c r="H75" s="365"/>
      <c r="I75" s="366"/>
      <c r="L75" s="47"/>
    </row>
    <row r="76" spans="1:17" x14ac:dyDescent="0.25">
      <c r="A76" s="150"/>
      <c r="B76" s="62"/>
      <c r="C76" s="63"/>
      <c r="D76" s="64"/>
      <c r="E76" s="63"/>
      <c r="F76" s="197" t="s">
        <v>254</v>
      </c>
      <c r="G76" s="197"/>
      <c r="H76" s="197"/>
      <c r="I76" s="234"/>
      <c r="J76" s="2"/>
    </row>
    <row r="77" spans="1:17" x14ac:dyDescent="0.25">
      <c r="A77" s="150"/>
      <c r="B77" s="62"/>
      <c r="C77" s="63"/>
      <c r="D77" s="64"/>
      <c r="E77" s="63"/>
      <c r="F77" s="197"/>
      <c r="G77" s="197"/>
      <c r="H77" s="197"/>
      <c r="I77" s="234"/>
      <c r="J77" s="3"/>
    </row>
    <row r="78" spans="1:17" x14ac:dyDescent="0.25">
      <c r="A78" s="150"/>
      <c r="B78" s="141"/>
      <c r="C78" s="142"/>
      <c r="D78" s="64"/>
      <c r="E78" s="63"/>
      <c r="F78" s="189"/>
      <c r="G78" s="189"/>
      <c r="H78" s="189"/>
      <c r="I78" s="235"/>
    </row>
    <row r="79" spans="1:17" ht="14.95" thickBot="1" x14ac:dyDescent="0.3">
      <c r="A79" s="152"/>
      <c r="B79" s="153"/>
      <c r="C79" s="154"/>
      <c r="D79" s="155"/>
      <c r="E79" s="154"/>
      <c r="F79" s="221"/>
      <c r="G79" s="153"/>
      <c r="H79" s="154"/>
      <c r="I79" s="156"/>
    </row>
  </sheetData>
  <mergeCells count="11">
    <mergeCell ref="F75:I75"/>
    <mergeCell ref="A2:I2"/>
    <mergeCell ref="A9:A10"/>
    <mergeCell ref="B9:B10"/>
    <mergeCell ref="C9:C10"/>
    <mergeCell ref="D9:D10"/>
    <mergeCell ref="E9:E10"/>
    <mergeCell ref="F9:F10"/>
    <mergeCell ref="I9:I10"/>
    <mergeCell ref="C23:H23"/>
    <mergeCell ref="C14:H14"/>
  </mergeCells>
  <phoneticPr fontId="27" type="noConversion"/>
  <pageMargins left="0.78740157480314965" right="1.1811023622047245" top="1.1811023622047245" bottom="0.78740157480314965" header="0" footer="0"/>
  <pageSetup paperSize="9" scale="60" fitToHeight="0" orientation="landscape" r:id="rId1"/>
  <headerFooter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P39"/>
  <sheetViews>
    <sheetView showGridLines="0" tabSelected="1" zoomScaleNormal="100" zoomScaleSheetLayoutView="55" workbookViewId="0">
      <selection activeCell="C10" sqref="C10:C11"/>
    </sheetView>
  </sheetViews>
  <sheetFormatPr defaultRowHeight="12.9" x14ac:dyDescent="0.2"/>
  <cols>
    <col min="1" max="1" width="7.875" style="1" customWidth="1"/>
    <col min="2" max="2" width="28.75" style="1" customWidth="1"/>
    <col min="3" max="3" width="18.375" style="7" customWidth="1"/>
    <col min="4" max="4" width="11.75" style="8" customWidth="1"/>
    <col min="5" max="6" width="9.75" style="9" customWidth="1"/>
    <col min="7" max="8" width="17.75" style="6" customWidth="1"/>
    <col min="9" max="10" width="9.75" style="9" customWidth="1"/>
    <col min="11" max="12" width="17.75" style="6" customWidth="1"/>
    <col min="13" max="14" width="9.75" style="9" customWidth="1"/>
    <col min="15" max="16" width="17.75" style="6" customWidth="1"/>
    <col min="17" max="244" width="9.125" style="1"/>
    <col min="245" max="245" width="5.75" style="1" customWidth="1"/>
    <col min="246" max="246" width="98.75" style="1" customWidth="1"/>
    <col min="247" max="247" width="16.875" style="1" customWidth="1"/>
    <col min="248" max="248" width="11.75" style="1" customWidth="1"/>
    <col min="249" max="249" width="9.875" style="1" customWidth="1"/>
    <col min="250" max="250" width="10.75" style="1" customWidth="1"/>
    <col min="251" max="252" width="14.125" style="1" customWidth="1"/>
    <col min="253" max="253" width="9.375" style="1" customWidth="1"/>
    <col min="254" max="254" width="10.25" style="1" customWidth="1"/>
    <col min="255" max="256" width="14.75" style="1" customWidth="1"/>
    <col min="257" max="257" width="10.75" style="1" customWidth="1"/>
    <col min="258" max="258" width="10.125" style="1" customWidth="1"/>
    <col min="259" max="259" width="15.25" style="1" customWidth="1"/>
    <col min="260" max="260" width="14.75" style="1" customWidth="1"/>
    <col min="261" max="261" width="9.375" style="1" customWidth="1"/>
    <col min="262" max="262" width="10.25" style="1" customWidth="1"/>
    <col min="263" max="263" width="14.75" style="1" customWidth="1"/>
    <col min="264" max="264" width="17.125" style="1" customWidth="1"/>
    <col min="265" max="265" width="9.875" style="1" customWidth="1"/>
    <col min="266" max="266" width="10.125" style="1" customWidth="1"/>
    <col min="267" max="267" width="15.375" style="1" customWidth="1"/>
    <col min="268" max="268" width="18.125" style="1" customWidth="1"/>
    <col min="269" max="500" width="9.125" style="1"/>
    <col min="501" max="501" width="5.75" style="1" customWidth="1"/>
    <col min="502" max="502" width="98.75" style="1" customWidth="1"/>
    <col min="503" max="503" width="16.875" style="1" customWidth="1"/>
    <col min="504" max="504" width="11.75" style="1" customWidth="1"/>
    <col min="505" max="505" width="9.875" style="1" customWidth="1"/>
    <col min="506" max="506" width="10.75" style="1" customWidth="1"/>
    <col min="507" max="508" width="14.125" style="1" customWidth="1"/>
    <col min="509" max="509" width="9.375" style="1" customWidth="1"/>
    <col min="510" max="510" width="10.25" style="1" customWidth="1"/>
    <col min="511" max="512" width="14.75" style="1" customWidth="1"/>
    <col min="513" max="513" width="10.75" style="1" customWidth="1"/>
    <col min="514" max="514" width="10.125" style="1" customWidth="1"/>
    <col min="515" max="515" width="15.25" style="1" customWidth="1"/>
    <col min="516" max="516" width="14.75" style="1" customWidth="1"/>
    <col min="517" max="517" width="9.375" style="1" customWidth="1"/>
    <col min="518" max="518" width="10.25" style="1" customWidth="1"/>
    <col min="519" max="519" width="14.75" style="1" customWidth="1"/>
    <col min="520" max="520" width="17.125" style="1" customWidth="1"/>
    <col min="521" max="521" width="9.875" style="1" customWidth="1"/>
    <col min="522" max="522" width="10.125" style="1" customWidth="1"/>
    <col min="523" max="523" width="15.375" style="1" customWidth="1"/>
    <col min="524" max="524" width="18.125" style="1" customWidth="1"/>
    <col min="525" max="756" width="9.125" style="1"/>
    <col min="757" max="757" width="5.75" style="1" customWidth="1"/>
    <col min="758" max="758" width="98.75" style="1" customWidth="1"/>
    <col min="759" max="759" width="16.875" style="1" customWidth="1"/>
    <col min="760" max="760" width="11.75" style="1" customWidth="1"/>
    <col min="761" max="761" width="9.875" style="1" customWidth="1"/>
    <col min="762" max="762" width="10.75" style="1" customWidth="1"/>
    <col min="763" max="764" width="14.125" style="1" customWidth="1"/>
    <col min="765" max="765" width="9.375" style="1" customWidth="1"/>
    <col min="766" max="766" width="10.25" style="1" customWidth="1"/>
    <col min="767" max="768" width="14.75" style="1" customWidth="1"/>
    <col min="769" max="769" width="10.75" style="1" customWidth="1"/>
    <col min="770" max="770" width="10.125" style="1" customWidth="1"/>
    <col min="771" max="771" width="15.25" style="1" customWidth="1"/>
    <col min="772" max="772" width="14.75" style="1" customWidth="1"/>
    <col min="773" max="773" width="9.375" style="1" customWidth="1"/>
    <col min="774" max="774" width="10.25" style="1" customWidth="1"/>
    <col min="775" max="775" width="14.75" style="1" customWidth="1"/>
    <col min="776" max="776" width="17.125" style="1" customWidth="1"/>
    <col min="777" max="777" width="9.875" style="1" customWidth="1"/>
    <col min="778" max="778" width="10.125" style="1" customWidth="1"/>
    <col min="779" max="779" width="15.375" style="1" customWidth="1"/>
    <col min="780" max="780" width="18.125" style="1" customWidth="1"/>
    <col min="781" max="1012" width="9.125" style="1"/>
    <col min="1013" max="1013" width="5.75" style="1" customWidth="1"/>
    <col min="1014" max="1014" width="98.75" style="1" customWidth="1"/>
    <col min="1015" max="1015" width="16.875" style="1" customWidth="1"/>
    <col min="1016" max="1016" width="11.75" style="1" customWidth="1"/>
    <col min="1017" max="1017" width="9.875" style="1" customWidth="1"/>
    <col min="1018" max="1018" width="10.75" style="1" customWidth="1"/>
    <col min="1019" max="1020" width="14.125" style="1" customWidth="1"/>
    <col min="1021" max="1021" width="9.375" style="1" customWidth="1"/>
    <col min="1022" max="1022" width="10.25" style="1" customWidth="1"/>
    <col min="1023" max="1024" width="14.75" style="1" customWidth="1"/>
    <col min="1025" max="1025" width="10.75" style="1" customWidth="1"/>
    <col min="1026" max="1026" width="10.125" style="1" customWidth="1"/>
    <col min="1027" max="1027" width="15.25" style="1" customWidth="1"/>
    <col min="1028" max="1028" width="14.75" style="1" customWidth="1"/>
    <col min="1029" max="1029" width="9.375" style="1" customWidth="1"/>
    <col min="1030" max="1030" width="10.25" style="1" customWidth="1"/>
    <col min="1031" max="1031" width="14.75" style="1" customWidth="1"/>
    <col min="1032" max="1032" width="17.125" style="1" customWidth="1"/>
    <col min="1033" max="1033" width="9.875" style="1" customWidth="1"/>
    <col min="1034" max="1034" width="10.125" style="1" customWidth="1"/>
    <col min="1035" max="1035" width="15.375" style="1" customWidth="1"/>
    <col min="1036" max="1036" width="18.125" style="1" customWidth="1"/>
    <col min="1037" max="1268" width="9.125" style="1"/>
    <col min="1269" max="1269" width="5.75" style="1" customWidth="1"/>
    <col min="1270" max="1270" width="98.75" style="1" customWidth="1"/>
    <col min="1271" max="1271" width="16.875" style="1" customWidth="1"/>
    <col min="1272" max="1272" width="11.75" style="1" customWidth="1"/>
    <col min="1273" max="1273" width="9.875" style="1" customWidth="1"/>
    <col min="1274" max="1274" width="10.75" style="1" customWidth="1"/>
    <col min="1275" max="1276" width="14.125" style="1" customWidth="1"/>
    <col min="1277" max="1277" width="9.375" style="1" customWidth="1"/>
    <col min="1278" max="1278" width="10.25" style="1" customWidth="1"/>
    <col min="1279" max="1280" width="14.75" style="1" customWidth="1"/>
    <col min="1281" max="1281" width="10.75" style="1" customWidth="1"/>
    <col min="1282" max="1282" width="10.125" style="1" customWidth="1"/>
    <col min="1283" max="1283" width="15.25" style="1" customWidth="1"/>
    <col min="1284" max="1284" width="14.75" style="1" customWidth="1"/>
    <col min="1285" max="1285" width="9.375" style="1" customWidth="1"/>
    <col min="1286" max="1286" width="10.25" style="1" customWidth="1"/>
    <col min="1287" max="1287" width="14.75" style="1" customWidth="1"/>
    <col min="1288" max="1288" width="17.125" style="1" customWidth="1"/>
    <col min="1289" max="1289" width="9.875" style="1" customWidth="1"/>
    <col min="1290" max="1290" width="10.125" style="1" customWidth="1"/>
    <col min="1291" max="1291" width="15.375" style="1" customWidth="1"/>
    <col min="1292" max="1292" width="18.125" style="1" customWidth="1"/>
    <col min="1293" max="1524" width="9.125" style="1"/>
    <col min="1525" max="1525" width="5.75" style="1" customWidth="1"/>
    <col min="1526" max="1526" width="98.75" style="1" customWidth="1"/>
    <col min="1527" max="1527" width="16.875" style="1" customWidth="1"/>
    <col min="1528" max="1528" width="11.75" style="1" customWidth="1"/>
    <col min="1529" max="1529" width="9.875" style="1" customWidth="1"/>
    <col min="1530" max="1530" width="10.75" style="1" customWidth="1"/>
    <col min="1531" max="1532" width="14.125" style="1" customWidth="1"/>
    <col min="1533" max="1533" width="9.375" style="1" customWidth="1"/>
    <col min="1534" max="1534" width="10.25" style="1" customWidth="1"/>
    <col min="1535" max="1536" width="14.75" style="1" customWidth="1"/>
    <col min="1537" max="1537" width="10.75" style="1" customWidth="1"/>
    <col min="1538" max="1538" width="10.125" style="1" customWidth="1"/>
    <col min="1539" max="1539" width="15.25" style="1" customWidth="1"/>
    <col min="1540" max="1540" width="14.75" style="1" customWidth="1"/>
    <col min="1541" max="1541" width="9.375" style="1" customWidth="1"/>
    <col min="1542" max="1542" width="10.25" style="1" customWidth="1"/>
    <col min="1543" max="1543" width="14.75" style="1" customWidth="1"/>
    <col min="1544" max="1544" width="17.125" style="1" customWidth="1"/>
    <col min="1545" max="1545" width="9.875" style="1" customWidth="1"/>
    <col min="1546" max="1546" width="10.125" style="1" customWidth="1"/>
    <col min="1547" max="1547" width="15.375" style="1" customWidth="1"/>
    <col min="1548" max="1548" width="18.125" style="1" customWidth="1"/>
    <col min="1549" max="1780" width="9.125" style="1"/>
    <col min="1781" max="1781" width="5.75" style="1" customWidth="1"/>
    <col min="1782" max="1782" width="98.75" style="1" customWidth="1"/>
    <col min="1783" max="1783" width="16.875" style="1" customWidth="1"/>
    <col min="1784" max="1784" width="11.75" style="1" customWidth="1"/>
    <col min="1785" max="1785" width="9.875" style="1" customWidth="1"/>
    <col min="1786" max="1786" width="10.75" style="1" customWidth="1"/>
    <col min="1787" max="1788" width="14.125" style="1" customWidth="1"/>
    <col min="1789" max="1789" width="9.375" style="1" customWidth="1"/>
    <col min="1790" max="1790" width="10.25" style="1" customWidth="1"/>
    <col min="1791" max="1792" width="14.75" style="1" customWidth="1"/>
    <col min="1793" max="1793" width="10.75" style="1" customWidth="1"/>
    <col min="1794" max="1794" width="10.125" style="1" customWidth="1"/>
    <col min="1795" max="1795" width="15.25" style="1" customWidth="1"/>
    <col min="1796" max="1796" width="14.75" style="1" customWidth="1"/>
    <col min="1797" max="1797" width="9.375" style="1" customWidth="1"/>
    <col min="1798" max="1798" width="10.25" style="1" customWidth="1"/>
    <col min="1799" max="1799" width="14.75" style="1" customWidth="1"/>
    <col min="1800" max="1800" width="17.125" style="1" customWidth="1"/>
    <col min="1801" max="1801" width="9.875" style="1" customWidth="1"/>
    <col min="1802" max="1802" width="10.125" style="1" customWidth="1"/>
    <col min="1803" max="1803" width="15.375" style="1" customWidth="1"/>
    <col min="1804" max="1804" width="18.125" style="1" customWidth="1"/>
    <col min="1805" max="2036" width="9.125" style="1"/>
    <col min="2037" max="2037" width="5.75" style="1" customWidth="1"/>
    <col min="2038" max="2038" width="98.75" style="1" customWidth="1"/>
    <col min="2039" max="2039" width="16.875" style="1" customWidth="1"/>
    <col min="2040" max="2040" width="11.75" style="1" customWidth="1"/>
    <col min="2041" max="2041" width="9.875" style="1" customWidth="1"/>
    <col min="2042" max="2042" width="10.75" style="1" customWidth="1"/>
    <col min="2043" max="2044" width="14.125" style="1" customWidth="1"/>
    <col min="2045" max="2045" width="9.375" style="1" customWidth="1"/>
    <col min="2046" max="2046" width="10.25" style="1" customWidth="1"/>
    <col min="2047" max="2048" width="14.75" style="1" customWidth="1"/>
    <col min="2049" max="2049" width="10.75" style="1" customWidth="1"/>
    <col min="2050" max="2050" width="10.125" style="1" customWidth="1"/>
    <col min="2051" max="2051" width="15.25" style="1" customWidth="1"/>
    <col min="2052" max="2052" width="14.75" style="1" customWidth="1"/>
    <col min="2053" max="2053" width="9.375" style="1" customWidth="1"/>
    <col min="2054" max="2054" width="10.25" style="1" customWidth="1"/>
    <col min="2055" max="2055" width="14.75" style="1" customWidth="1"/>
    <col min="2056" max="2056" width="17.125" style="1" customWidth="1"/>
    <col min="2057" max="2057" width="9.875" style="1" customWidth="1"/>
    <col min="2058" max="2058" width="10.125" style="1" customWidth="1"/>
    <col min="2059" max="2059" width="15.375" style="1" customWidth="1"/>
    <col min="2060" max="2060" width="18.125" style="1" customWidth="1"/>
    <col min="2061" max="2292" width="9.125" style="1"/>
    <col min="2293" max="2293" width="5.75" style="1" customWidth="1"/>
    <col min="2294" max="2294" width="98.75" style="1" customWidth="1"/>
    <col min="2295" max="2295" width="16.875" style="1" customWidth="1"/>
    <col min="2296" max="2296" width="11.75" style="1" customWidth="1"/>
    <col min="2297" max="2297" width="9.875" style="1" customWidth="1"/>
    <col min="2298" max="2298" width="10.75" style="1" customWidth="1"/>
    <col min="2299" max="2300" width="14.125" style="1" customWidth="1"/>
    <col min="2301" max="2301" width="9.375" style="1" customWidth="1"/>
    <col min="2302" max="2302" width="10.25" style="1" customWidth="1"/>
    <col min="2303" max="2304" width="14.75" style="1" customWidth="1"/>
    <col min="2305" max="2305" width="10.75" style="1" customWidth="1"/>
    <col min="2306" max="2306" width="10.125" style="1" customWidth="1"/>
    <col min="2307" max="2307" width="15.25" style="1" customWidth="1"/>
    <col min="2308" max="2308" width="14.75" style="1" customWidth="1"/>
    <col min="2309" max="2309" width="9.375" style="1" customWidth="1"/>
    <col min="2310" max="2310" width="10.25" style="1" customWidth="1"/>
    <col min="2311" max="2311" width="14.75" style="1" customWidth="1"/>
    <col min="2312" max="2312" width="17.125" style="1" customWidth="1"/>
    <col min="2313" max="2313" width="9.875" style="1" customWidth="1"/>
    <col min="2314" max="2314" width="10.125" style="1" customWidth="1"/>
    <col min="2315" max="2315" width="15.375" style="1" customWidth="1"/>
    <col min="2316" max="2316" width="18.125" style="1" customWidth="1"/>
    <col min="2317" max="2548" width="9.125" style="1"/>
    <col min="2549" max="2549" width="5.75" style="1" customWidth="1"/>
    <col min="2550" max="2550" width="98.75" style="1" customWidth="1"/>
    <col min="2551" max="2551" width="16.875" style="1" customWidth="1"/>
    <col min="2552" max="2552" width="11.75" style="1" customWidth="1"/>
    <col min="2553" max="2553" width="9.875" style="1" customWidth="1"/>
    <col min="2554" max="2554" width="10.75" style="1" customWidth="1"/>
    <col min="2555" max="2556" width="14.125" style="1" customWidth="1"/>
    <col min="2557" max="2557" width="9.375" style="1" customWidth="1"/>
    <col min="2558" max="2558" width="10.25" style="1" customWidth="1"/>
    <col min="2559" max="2560" width="14.75" style="1" customWidth="1"/>
    <col min="2561" max="2561" width="10.75" style="1" customWidth="1"/>
    <col min="2562" max="2562" width="10.125" style="1" customWidth="1"/>
    <col min="2563" max="2563" width="15.25" style="1" customWidth="1"/>
    <col min="2564" max="2564" width="14.75" style="1" customWidth="1"/>
    <col min="2565" max="2565" width="9.375" style="1" customWidth="1"/>
    <col min="2566" max="2566" width="10.25" style="1" customWidth="1"/>
    <col min="2567" max="2567" width="14.75" style="1" customWidth="1"/>
    <col min="2568" max="2568" width="17.125" style="1" customWidth="1"/>
    <col min="2569" max="2569" width="9.875" style="1" customWidth="1"/>
    <col min="2570" max="2570" width="10.125" style="1" customWidth="1"/>
    <col min="2571" max="2571" width="15.375" style="1" customWidth="1"/>
    <col min="2572" max="2572" width="18.125" style="1" customWidth="1"/>
    <col min="2573" max="2804" width="9.125" style="1"/>
    <col min="2805" max="2805" width="5.75" style="1" customWidth="1"/>
    <col min="2806" max="2806" width="98.75" style="1" customWidth="1"/>
    <col min="2807" max="2807" width="16.875" style="1" customWidth="1"/>
    <col min="2808" max="2808" width="11.75" style="1" customWidth="1"/>
    <col min="2809" max="2809" width="9.875" style="1" customWidth="1"/>
    <col min="2810" max="2810" width="10.75" style="1" customWidth="1"/>
    <col min="2811" max="2812" width="14.125" style="1" customWidth="1"/>
    <col min="2813" max="2813" width="9.375" style="1" customWidth="1"/>
    <col min="2814" max="2814" width="10.25" style="1" customWidth="1"/>
    <col min="2815" max="2816" width="14.75" style="1" customWidth="1"/>
    <col min="2817" max="2817" width="10.75" style="1" customWidth="1"/>
    <col min="2818" max="2818" width="10.125" style="1" customWidth="1"/>
    <col min="2819" max="2819" width="15.25" style="1" customWidth="1"/>
    <col min="2820" max="2820" width="14.75" style="1" customWidth="1"/>
    <col min="2821" max="2821" width="9.375" style="1" customWidth="1"/>
    <col min="2822" max="2822" width="10.25" style="1" customWidth="1"/>
    <col min="2823" max="2823" width="14.75" style="1" customWidth="1"/>
    <col min="2824" max="2824" width="17.125" style="1" customWidth="1"/>
    <col min="2825" max="2825" width="9.875" style="1" customWidth="1"/>
    <col min="2826" max="2826" width="10.125" style="1" customWidth="1"/>
    <col min="2827" max="2827" width="15.375" style="1" customWidth="1"/>
    <col min="2828" max="2828" width="18.125" style="1" customWidth="1"/>
    <col min="2829" max="3060" width="9.125" style="1"/>
    <col min="3061" max="3061" width="5.75" style="1" customWidth="1"/>
    <col min="3062" max="3062" width="98.75" style="1" customWidth="1"/>
    <col min="3063" max="3063" width="16.875" style="1" customWidth="1"/>
    <col min="3064" max="3064" width="11.75" style="1" customWidth="1"/>
    <col min="3065" max="3065" width="9.875" style="1" customWidth="1"/>
    <col min="3066" max="3066" width="10.75" style="1" customWidth="1"/>
    <col min="3067" max="3068" width="14.125" style="1" customWidth="1"/>
    <col min="3069" max="3069" width="9.375" style="1" customWidth="1"/>
    <col min="3070" max="3070" width="10.25" style="1" customWidth="1"/>
    <col min="3071" max="3072" width="14.75" style="1" customWidth="1"/>
    <col min="3073" max="3073" width="10.75" style="1" customWidth="1"/>
    <col min="3074" max="3074" width="10.125" style="1" customWidth="1"/>
    <col min="3075" max="3075" width="15.25" style="1" customWidth="1"/>
    <col min="3076" max="3076" width="14.75" style="1" customWidth="1"/>
    <col min="3077" max="3077" width="9.375" style="1" customWidth="1"/>
    <col min="3078" max="3078" width="10.25" style="1" customWidth="1"/>
    <col min="3079" max="3079" width="14.75" style="1" customWidth="1"/>
    <col min="3080" max="3080" width="17.125" style="1" customWidth="1"/>
    <col min="3081" max="3081" width="9.875" style="1" customWidth="1"/>
    <col min="3082" max="3082" width="10.125" style="1" customWidth="1"/>
    <col min="3083" max="3083" width="15.375" style="1" customWidth="1"/>
    <col min="3084" max="3084" width="18.125" style="1" customWidth="1"/>
    <col min="3085" max="3316" width="9.125" style="1"/>
    <col min="3317" max="3317" width="5.75" style="1" customWidth="1"/>
    <col min="3318" max="3318" width="98.75" style="1" customWidth="1"/>
    <col min="3319" max="3319" width="16.875" style="1" customWidth="1"/>
    <col min="3320" max="3320" width="11.75" style="1" customWidth="1"/>
    <col min="3321" max="3321" width="9.875" style="1" customWidth="1"/>
    <col min="3322" max="3322" width="10.75" style="1" customWidth="1"/>
    <col min="3323" max="3324" width="14.125" style="1" customWidth="1"/>
    <col min="3325" max="3325" width="9.375" style="1" customWidth="1"/>
    <col min="3326" max="3326" width="10.25" style="1" customWidth="1"/>
    <col min="3327" max="3328" width="14.75" style="1" customWidth="1"/>
    <col min="3329" max="3329" width="10.75" style="1" customWidth="1"/>
    <col min="3330" max="3330" width="10.125" style="1" customWidth="1"/>
    <col min="3331" max="3331" width="15.25" style="1" customWidth="1"/>
    <col min="3332" max="3332" width="14.75" style="1" customWidth="1"/>
    <col min="3333" max="3333" width="9.375" style="1" customWidth="1"/>
    <col min="3334" max="3334" width="10.25" style="1" customWidth="1"/>
    <col min="3335" max="3335" width="14.75" style="1" customWidth="1"/>
    <col min="3336" max="3336" width="17.125" style="1" customWidth="1"/>
    <col min="3337" max="3337" width="9.875" style="1" customWidth="1"/>
    <col min="3338" max="3338" width="10.125" style="1" customWidth="1"/>
    <col min="3339" max="3339" width="15.375" style="1" customWidth="1"/>
    <col min="3340" max="3340" width="18.125" style="1" customWidth="1"/>
    <col min="3341" max="3572" width="9.125" style="1"/>
    <col min="3573" max="3573" width="5.75" style="1" customWidth="1"/>
    <col min="3574" max="3574" width="98.75" style="1" customWidth="1"/>
    <col min="3575" max="3575" width="16.875" style="1" customWidth="1"/>
    <col min="3576" max="3576" width="11.75" style="1" customWidth="1"/>
    <col min="3577" max="3577" width="9.875" style="1" customWidth="1"/>
    <col min="3578" max="3578" width="10.75" style="1" customWidth="1"/>
    <col min="3579" max="3580" width="14.125" style="1" customWidth="1"/>
    <col min="3581" max="3581" width="9.375" style="1" customWidth="1"/>
    <col min="3582" max="3582" width="10.25" style="1" customWidth="1"/>
    <col min="3583" max="3584" width="14.75" style="1" customWidth="1"/>
    <col min="3585" max="3585" width="10.75" style="1" customWidth="1"/>
    <col min="3586" max="3586" width="10.125" style="1" customWidth="1"/>
    <col min="3587" max="3587" width="15.25" style="1" customWidth="1"/>
    <col min="3588" max="3588" width="14.75" style="1" customWidth="1"/>
    <col min="3589" max="3589" width="9.375" style="1" customWidth="1"/>
    <col min="3590" max="3590" width="10.25" style="1" customWidth="1"/>
    <col min="3591" max="3591" width="14.75" style="1" customWidth="1"/>
    <col min="3592" max="3592" width="17.125" style="1" customWidth="1"/>
    <col min="3593" max="3593" width="9.875" style="1" customWidth="1"/>
    <col min="3594" max="3594" width="10.125" style="1" customWidth="1"/>
    <col min="3595" max="3595" width="15.375" style="1" customWidth="1"/>
    <col min="3596" max="3596" width="18.125" style="1" customWidth="1"/>
    <col min="3597" max="3828" width="9.125" style="1"/>
    <col min="3829" max="3829" width="5.75" style="1" customWidth="1"/>
    <col min="3830" max="3830" width="98.75" style="1" customWidth="1"/>
    <col min="3831" max="3831" width="16.875" style="1" customWidth="1"/>
    <col min="3832" max="3832" width="11.75" style="1" customWidth="1"/>
    <col min="3833" max="3833" width="9.875" style="1" customWidth="1"/>
    <col min="3834" max="3834" width="10.75" style="1" customWidth="1"/>
    <col min="3835" max="3836" width="14.125" style="1" customWidth="1"/>
    <col min="3837" max="3837" width="9.375" style="1" customWidth="1"/>
    <col min="3838" max="3838" width="10.25" style="1" customWidth="1"/>
    <col min="3839" max="3840" width="14.75" style="1" customWidth="1"/>
    <col min="3841" max="3841" width="10.75" style="1" customWidth="1"/>
    <col min="3842" max="3842" width="10.125" style="1" customWidth="1"/>
    <col min="3843" max="3843" width="15.25" style="1" customWidth="1"/>
    <col min="3844" max="3844" width="14.75" style="1" customWidth="1"/>
    <col min="3845" max="3845" width="9.375" style="1" customWidth="1"/>
    <col min="3846" max="3846" width="10.25" style="1" customWidth="1"/>
    <col min="3847" max="3847" width="14.75" style="1" customWidth="1"/>
    <col min="3848" max="3848" width="17.125" style="1" customWidth="1"/>
    <col min="3849" max="3849" width="9.875" style="1" customWidth="1"/>
    <col min="3850" max="3850" width="10.125" style="1" customWidth="1"/>
    <col min="3851" max="3851" width="15.375" style="1" customWidth="1"/>
    <col min="3852" max="3852" width="18.125" style="1" customWidth="1"/>
    <col min="3853" max="4084" width="9.125" style="1"/>
    <col min="4085" max="4085" width="5.75" style="1" customWidth="1"/>
    <col min="4086" max="4086" width="98.75" style="1" customWidth="1"/>
    <col min="4087" max="4087" width="16.875" style="1" customWidth="1"/>
    <col min="4088" max="4088" width="11.75" style="1" customWidth="1"/>
    <col min="4089" max="4089" width="9.875" style="1" customWidth="1"/>
    <col min="4090" max="4090" width="10.75" style="1" customWidth="1"/>
    <col min="4091" max="4092" width="14.125" style="1" customWidth="1"/>
    <col min="4093" max="4093" width="9.375" style="1" customWidth="1"/>
    <col min="4094" max="4094" width="10.25" style="1" customWidth="1"/>
    <col min="4095" max="4096" width="14.75" style="1" customWidth="1"/>
    <col min="4097" max="4097" width="10.75" style="1" customWidth="1"/>
    <col min="4098" max="4098" width="10.125" style="1" customWidth="1"/>
    <col min="4099" max="4099" width="15.25" style="1" customWidth="1"/>
    <col min="4100" max="4100" width="14.75" style="1" customWidth="1"/>
    <col min="4101" max="4101" width="9.375" style="1" customWidth="1"/>
    <col min="4102" max="4102" width="10.25" style="1" customWidth="1"/>
    <col min="4103" max="4103" width="14.75" style="1" customWidth="1"/>
    <col min="4104" max="4104" width="17.125" style="1" customWidth="1"/>
    <col min="4105" max="4105" width="9.875" style="1" customWidth="1"/>
    <col min="4106" max="4106" width="10.125" style="1" customWidth="1"/>
    <col min="4107" max="4107" width="15.375" style="1" customWidth="1"/>
    <col min="4108" max="4108" width="18.125" style="1" customWidth="1"/>
    <col min="4109" max="4340" width="9.125" style="1"/>
    <col min="4341" max="4341" width="5.75" style="1" customWidth="1"/>
    <col min="4342" max="4342" width="98.75" style="1" customWidth="1"/>
    <col min="4343" max="4343" width="16.875" style="1" customWidth="1"/>
    <col min="4344" max="4344" width="11.75" style="1" customWidth="1"/>
    <col min="4345" max="4345" width="9.875" style="1" customWidth="1"/>
    <col min="4346" max="4346" width="10.75" style="1" customWidth="1"/>
    <col min="4347" max="4348" width="14.125" style="1" customWidth="1"/>
    <col min="4349" max="4349" width="9.375" style="1" customWidth="1"/>
    <col min="4350" max="4350" width="10.25" style="1" customWidth="1"/>
    <col min="4351" max="4352" width="14.75" style="1" customWidth="1"/>
    <col min="4353" max="4353" width="10.75" style="1" customWidth="1"/>
    <col min="4354" max="4354" width="10.125" style="1" customWidth="1"/>
    <col min="4355" max="4355" width="15.25" style="1" customWidth="1"/>
    <col min="4356" max="4356" width="14.75" style="1" customWidth="1"/>
    <col min="4357" max="4357" width="9.375" style="1" customWidth="1"/>
    <col min="4358" max="4358" width="10.25" style="1" customWidth="1"/>
    <col min="4359" max="4359" width="14.75" style="1" customWidth="1"/>
    <col min="4360" max="4360" width="17.125" style="1" customWidth="1"/>
    <col min="4361" max="4361" width="9.875" style="1" customWidth="1"/>
    <col min="4362" max="4362" width="10.125" style="1" customWidth="1"/>
    <col min="4363" max="4363" width="15.375" style="1" customWidth="1"/>
    <col min="4364" max="4364" width="18.125" style="1" customWidth="1"/>
    <col min="4365" max="4596" width="9.125" style="1"/>
    <col min="4597" max="4597" width="5.75" style="1" customWidth="1"/>
    <col min="4598" max="4598" width="98.75" style="1" customWidth="1"/>
    <col min="4599" max="4599" width="16.875" style="1" customWidth="1"/>
    <col min="4600" max="4600" width="11.75" style="1" customWidth="1"/>
    <col min="4601" max="4601" width="9.875" style="1" customWidth="1"/>
    <col min="4602" max="4602" width="10.75" style="1" customWidth="1"/>
    <col min="4603" max="4604" width="14.125" style="1" customWidth="1"/>
    <col min="4605" max="4605" width="9.375" style="1" customWidth="1"/>
    <col min="4606" max="4606" width="10.25" style="1" customWidth="1"/>
    <col min="4607" max="4608" width="14.75" style="1" customWidth="1"/>
    <col min="4609" max="4609" width="10.75" style="1" customWidth="1"/>
    <col min="4610" max="4610" width="10.125" style="1" customWidth="1"/>
    <col min="4611" max="4611" width="15.25" style="1" customWidth="1"/>
    <col min="4612" max="4612" width="14.75" style="1" customWidth="1"/>
    <col min="4613" max="4613" width="9.375" style="1" customWidth="1"/>
    <col min="4614" max="4614" width="10.25" style="1" customWidth="1"/>
    <col min="4615" max="4615" width="14.75" style="1" customWidth="1"/>
    <col min="4616" max="4616" width="17.125" style="1" customWidth="1"/>
    <col min="4617" max="4617" width="9.875" style="1" customWidth="1"/>
    <col min="4618" max="4618" width="10.125" style="1" customWidth="1"/>
    <col min="4619" max="4619" width="15.375" style="1" customWidth="1"/>
    <col min="4620" max="4620" width="18.125" style="1" customWidth="1"/>
    <col min="4621" max="4852" width="9.125" style="1"/>
    <col min="4853" max="4853" width="5.75" style="1" customWidth="1"/>
    <col min="4854" max="4854" width="98.75" style="1" customWidth="1"/>
    <col min="4855" max="4855" width="16.875" style="1" customWidth="1"/>
    <col min="4856" max="4856" width="11.75" style="1" customWidth="1"/>
    <col min="4857" max="4857" width="9.875" style="1" customWidth="1"/>
    <col min="4858" max="4858" width="10.75" style="1" customWidth="1"/>
    <col min="4859" max="4860" width="14.125" style="1" customWidth="1"/>
    <col min="4861" max="4861" width="9.375" style="1" customWidth="1"/>
    <col min="4862" max="4862" width="10.25" style="1" customWidth="1"/>
    <col min="4863" max="4864" width="14.75" style="1" customWidth="1"/>
    <col min="4865" max="4865" width="10.75" style="1" customWidth="1"/>
    <col min="4866" max="4866" width="10.125" style="1" customWidth="1"/>
    <col min="4867" max="4867" width="15.25" style="1" customWidth="1"/>
    <col min="4868" max="4868" width="14.75" style="1" customWidth="1"/>
    <col min="4869" max="4869" width="9.375" style="1" customWidth="1"/>
    <col min="4870" max="4870" width="10.25" style="1" customWidth="1"/>
    <col min="4871" max="4871" width="14.75" style="1" customWidth="1"/>
    <col min="4872" max="4872" width="17.125" style="1" customWidth="1"/>
    <col min="4873" max="4873" width="9.875" style="1" customWidth="1"/>
    <col min="4874" max="4874" width="10.125" style="1" customWidth="1"/>
    <col min="4875" max="4875" width="15.375" style="1" customWidth="1"/>
    <col min="4876" max="4876" width="18.125" style="1" customWidth="1"/>
    <col min="4877" max="5108" width="9.125" style="1"/>
    <col min="5109" max="5109" width="5.75" style="1" customWidth="1"/>
    <col min="5110" max="5110" width="98.75" style="1" customWidth="1"/>
    <col min="5111" max="5111" width="16.875" style="1" customWidth="1"/>
    <col min="5112" max="5112" width="11.75" style="1" customWidth="1"/>
    <col min="5113" max="5113" width="9.875" style="1" customWidth="1"/>
    <col min="5114" max="5114" width="10.75" style="1" customWidth="1"/>
    <col min="5115" max="5116" width="14.125" style="1" customWidth="1"/>
    <col min="5117" max="5117" width="9.375" style="1" customWidth="1"/>
    <col min="5118" max="5118" width="10.25" style="1" customWidth="1"/>
    <col min="5119" max="5120" width="14.75" style="1" customWidth="1"/>
    <col min="5121" max="5121" width="10.75" style="1" customWidth="1"/>
    <col min="5122" max="5122" width="10.125" style="1" customWidth="1"/>
    <col min="5123" max="5123" width="15.25" style="1" customWidth="1"/>
    <col min="5124" max="5124" width="14.75" style="1" customWidth="1"/>
    <col min="5125" max="5125" width="9.375" style="1" customWidth="1"/>
    <col min="5126" max="5126" width="10.25" style="1" customWidth="1"/>
    <col min="5127" max="5127" width="14.75" style="1" customWidth="1"/>
    <col min="5128" max="5128" width="17.125" style="1" customWidth="1"/>
    <col min="5129" max="5129" width="9.875" style="1" customWidth="1"/>
    <col min="5130" max="5130" width="10.125" style="1" customWidth="1"/>
    <col min="5131" max="5131" width="15.375" style="1" customWidth="1"/>
    <col min="5132" max="5132" width="18.125" style="1" customWidth="1"/>
    <col min="5133" max="5364" width="9.125" style="1"/>
    <col min="5365" max="5365" width="5.75" style="1" customWidth="1"/>
    <col min="5366" max="5366" width="98.75" style="1" customWidth="1"/>
    <col min="5367" max="5367" width="16.875" style="1" customWidth="1"/>
    <col min="5368" max="5368" width="11.75" style="1" customWidth="1"/>
    <col min="5369" max="5369" width="9.875" style="1" customWidth="1"/>
    <col min="5370" max="5370" width="10.75" style="1" customWidth="1"/>
    <col min="5371" max="5372" width="14.125" style="1" customWidth="1"/>
    <col min="5373" max="5373" width="9.375" style="1" customWidth="1"/>
    <col min="5374" max="5374" width="10.25" style="1" customWidth="1"/>
    <col min="5375" max="5376" width="14.75" style="1" customWidth="1"/>
    <col min="5377" max="5377" width="10.75" style="1" customWidth="1"/>
    <col min="5378" max="5378" width="10.125" style="1" customWidth="1"/>
    <col min="5379" max="5379" width="15.25" style="1" customWidth="1"/>
    <col min="5380" max="5380" width="14.75" style="1" customWidth="1"/>
    <col min="5381" max="5381" width="9.375" style="1" customWidth="1"/>
    <col min="5382" max="5382" width="10.25" style="1" customWidth="1"/>
    <col min="5383" max="5383" width="14.75" style="1" customWidth="1"/>
    <col min="5384" max="5384" width="17.125" style="1" customWidth="1"/>
    <col min="5385" max="5385" width="9.875" style="1" customWidth="1"/>
    <col min="5386" max="5386" width="10.125" style="1" customWidth="1"/>
    <col min="5387" max="5387" width="15.375" style="1" customWidth="1"/>
    <col min="5388" max="5388" width="18.125" style="1" customWidth="1"/>
    <col min="5389" max="5620" width="9.125" style="1"/>
    <col min="5621" max="5621" width="5.75" style="1" customWidth="1"/>
    <col min="5622" max="5622" width="98.75" style="1" customWidth="1"/>
    <col min="5623" max="5623" width="16.875" style="1" customWidth="1"/>
    <col min="5624" max="5624" width="11.75" style="1" customWidth="1"/>
    <col min="5625" max="5625" width="9.875" style="1" customWidth="1"/>
    <col min="5626" max="5626" width="10.75" style="1" customWidth="1"/>
    <col min="5627" max="5628" width="14.125" style="1" customWidth="1"/>
    <col min="5629" max="5629" width="9.375" style="1" customWidth="1"/>
    <col min="5630" max="5630" width="10.25" style="1" customWidth="1"/>
    <col min="5631" max="5632" width="14.75" style="1" customWidth="1"/>
    <col min="5633" max="5633" width="10.75" style="1" customWidth="1"/>
    <col min="5634" max="5634" width="10.125" style="1" customWidth="1"/>
    <col min="5635" max="5635" width="15.25" style="1" customWidth="1"/>
    <col min="5636" max="5636" width="14.75" style="1" customWidth="1"/>
    <col min="5637" max="5637" width="9.375" style="1" customWidth="1"/>
    <col min="5638" max="5638" width="10.25" style="1" customWidth="1"/>
    <col min="5639" max="5639" width="14.75" style="1" customWidth="1"/>
    <col min="5640" max="5640" width="17.125" style="1" customWidth="1"/>
    <col min="5641" max="5641" width="9.875" style="1" customWidth="1"/>
    <col min="5642" max="5642" width="10.125" style="1" customWidth="1"/>
    <col min="5643" max="5643" width="15.375" style="1" customWidth="1"/>
    <col min="5644" max="5644" width="18.125" style="1" customWidth="1"/>
    <col min="5645" max="5876" width="9.125" style="1"/>
    <col min="5877" max="5877" width="5.75" style="1" customWidth="1"/>
    <col min="5878" max="5878" width="98.75" style="1" customWidth="1"/>
    <col min="5879" max="5879" width="16.875" style="1" customWidth="1"/>
    <col min="5880" max="5880" width="11.75" style="1" customWidth="1"/>
    <col min="5881" max="5881" width="9.875" style="1" customWidth="1"/>
    <col min="5882" max="5882" width="10.75" style="1" customWidth="1"/>
    <col min="5883" max="5884" width="14.125" style="1" customWidth="1"/>
    <col min="5885" max="5885" width="9.375" style="1" customWidth="1"/>
    <col min="5886" max="5886" width="10.25" style="1" customWidth="1"/>
    <col min="5887" max="5888" width="14.75" style="1" customWidth="1"/>
    <col min="5889" max="5889" width="10.75" style="1" customWidth="1"/>
    <col min="5890" max="5890" width="10.125" style="1" customWidth="1"/>
    <col min="5891" max="5891" width="15.25" style="1" customWidth="1"/>
    <col min="5892" max="5892" width="14.75" style="1" customWidth="1"/>
    <col min="5893" max="5893" width="9.375" style="1" customWidth="1"/>
    <col min="5894" max="5894" width="10.25" style="1" customWidth="1"/>
    <col min="5895" max="5895" width="14.75" style="1" customWidth="1"/>
    <col min="5896" max="5896" width="17.125" style="1" customWidth="1"/>
    <col min="5897" max="5897" width="9.875" style="1" customWidth="1"/>
    <col min="5898" max="5898" width="10.125" style="1" customWidth="1"/>
    <col min="5899" max="5899" width="15.375" style="1" customWidth="1"/>
    <col min="5900" max="5900" width="18.125" style="1" customWidth="1"/>
    <col min="5901" max="6132" width="9.125" style="1"/>
    <col min="6133" max="6133" width="5.75" style="1" customWidth="1"/>
    <col min="6134" max="6134" width="98.75" style="1" customWidth="1"/>
    <col min="6135" max="6135" width="16.875" style="1" customWidth="1"/>
    <col min="6136" max="6136" width="11.75" style="1" customWidth="1"/>
    <col min="6137" max="6137" width="9.875" style="1" customWidth="1"/>
    <col min="6138" max="6138" width="10.75" style="1" customWidth="1"/>
    <col min="6139" max="6140" width="14.125" style="1" customWidth="1"/>
    <col min="6141" max="6141" width="9.375" style="1" customWidth="1"/>
    <col min="6142" max="6142" width="10.25" style="1" customWidth="1"/>
    <col min="6143" max="6144" width="14.75" style="1" customWidth="1"/>
    <col min="6145" max="6145" width="10.75" style="1" customWidth="1"/>
    <col min="6146" max="6146" width="10.125" style="1" customWidth="1"/>
    <col min="6147" max="6147" width="15.25" style="1" customWidth="1"/>
    <col min="6148" max="6148" width="14.75" style="1" customWidth="1"/>
    <col min="6149" max="6149" width="9.375" style="1" customWidth="1"/>
    <col min="6150" max="6150" width="10.25" style="1" customWidth="1"/>
    <col min="6151" max="6151" width="14.75" style="1" customWidth="1"/>
    <col min="6152" max="6152" width="17.125" style="1" customWidth="1"/>
    <col min="6153" max="6153" width="9.875" style="1" customWidth="1"/>
    <col min="6154" max="6154" width="10.125" style="1" customWidth="1"/>
    <col min="6155" max="6155" width="15.375" style="1" customWidth="1"/>
    <col min="6156" max="6156" width="18.125" style="1" customWidth="1"/>
    <col min="6157" max="6388" width="9.125" style="1"/>
    <col min="6389" max="6389" width="5.75" style="1" customWidth="1"/>
    <col min="6390" max="6390" width="98.75" style="1" customWidth="1"/>
    <col min="6391" max="6391" width="16.875" style="1" customWidth="1"/>
    <col min="6392" max="6392" width="11.75" style="1" customWidth="1"/>
    <col min="6393" max="6393" width="9.875" style="1" customWidth="1"/>
    <col min="6394" max="6394" width="10.75" style="1" customWidth="1"/>
    <col min="6395" max="6396" width="14.125" style="1" customWidth="1"/>
    <col min="6397" max="6397" width="9.375" style="1" customWidth="1"/>
    <col min="6398" max="6398" width="10.25" style="1" customWidth="1"/>
    <col min="6399" max="6400" width="14.75" style="1" customWidth="1"/>
    <col min="6401" max="6401" width="10.75" style="1" customWidth="1"/>
    <col min="6402" max="6402" width="10.125" style="1" customWidth="1"/>
    <col min="6403" max="6403" width="15.25" style="1" customWidth="1"/>
    <col min="6404" max="6404" width="14.75" style="1" customWidth="1"/>
    <col min="6405" max="6405" width="9.375" style="1" customWidth="1"/>
    <col min="6406" max="6406" width="10.25" style="1" customWidth="1"/>
    <col min="6407" max="6407" width="14.75" style="1" customWidth="1"/>
    <col min="6408" max="6408" width="17.125" style="1" customWidth="1"/>
    <col min="6409" max="6409" width="9.875" style="1" customWidth="1"/>
    <col min="6410" max="6410" width="10.125" style="1" customWidth="1"/>
    <col min="6411" max="6411" width="15.375" style="1" customWidth="1"/>
    <col min="6412" max="6412" width="18.125" style="1" customWidth="1"/>
    <col min="6413" max="6644" width="9.125" style="1"/>
    <col min="6645" max="6645" width="5.75" style="1" customWidth="1"/>
    <col min="6646" max="6646" width="98.75" style="1" customWidth="1"/>
    <col min="6647" max="6647" width="16.875" style="1" customWidth="1"/>
    <col min="6648" max="6648" width="11.75" style="1" customWidth="1"/>
    <col min="6649" max="6649" width="9.875" style="1" customWidth="1"/>
    <col min="6650" max="6650" width="10.75" style="1" customWidth="1"/>
    <col min="6651" max="6652" width="14.125" style="1" customWidth="1"/>
    <col min="6653" max="6653" width="9.375" style="1" customWidth="1"/>
    <col min="6654" max="6654" width="10.25" style="1" customWidth="1"/>
    <col min="6655" max="6656" width="14.75" style="1" customWidth="1"/>
    <col min="6657" max="6657" width="10.75" style="1" customWidth="1"/>
    <col min="6658" max="6658" width="10.125" style="1" customWidth="1"/>
    <col min="6659" max="6659" width="15.25" style="1" customWidth="1"/>
    <col min="6660" max="6660" width="14.75" style="1" customWidth="1"/>
    <col min="6661" max="6661" width="9.375" style="1" customWidth="1"/>
    <col min="6662" max="6662" width="10.25" style="1" customWidth="1"/>
    <col min="6663" max="6663" width="14.75" style="1" customWidth="1"/>
    <col min="6664" max="6664" width="17.125" style="1" customWidth="1"/>
    <col min="6665" max="6665" width="9.875" style="1" customWidth="1"/>
    <col min="6666" max="6666" width="10.125" style="1" customWidth="1"/>
    <col min="6667" max="6667" width="15.375" style="1" customWidth="1"/>
    <col min="6668" max="6668" width="18.125" style="1" customWidth="1"/>
    <col min="6669" max="6900" width="9.125" style="1"/>
    <col min="6901" max="6901" width="5.75" style="1" customWidth="1"/>
    <col min="6902" max="6902" width="98.75" style="1" customWidth="1"/>
    <col min="6903" max="6903" width="16.875" style="1" customWidth="1"/>
    <col min="6904" max="6904" width="11.75" style="1" customWidth="1"/>
    <col min="6905" max="6905" width="9.875" style="1" customWidth="1"/>
    <col min="6906" max="6906" width="10.75" style="1" customWidth="1"/>
    <col min="6907" max="6908" width="14.125" style="1" customWidth="1"/>
    <col min="6909" max="6909" width="9.375" style="1" customWidth="1"/>
    <col min="6910" max="6910" width="10.25" style="1" customWidth="1"/>
    <col min="6911" max="6912" width="14.75" style="1" customWidth="1"/>
    <col min="6913" max="6913" width="10.75" style="1" customWidth="1"/>
    <col min="6914" max="6914" width="10.125" style="1" customWidth="1"/>
    <col min="6915" max="6915" width="15.25" style="1" customWidth="1"/>
    <col min="6916" max="6916" width="14.75" style="1" customWidth="1"/>
    <col min="6917" max="6917" width="9.375" style="1" customWidth="1"/>
    <col min="6918" max="6918" width="10.25" style="1" customWidth="1"/>
    <col min="6919" max="6919" width="14.75" style="1" customWidth="1"/>
    <col min="6920" max="6920" width="17.125" style="1" customWidth="1"/>
    <col min="6921" max="6921" width="9.875" style="1" customWidth="1"/>
    <col min="6922" max="6922" width="10.125" style="1" customWidth="1"/>
    <col min="6923" max="6923" width="15.375" style="1" customWidth="1"/>
    <col min="6924" max="6924" width="18.125" style="1" customWidth="1"/>
    <col min="6925" max="7156" width="9.125" style="1"/>
    <col min="7157" max="7157" width="5.75" style="1" customWidth="1"/>
    <col min="7158" max="7158" width="98.75" style="1" customWidth="1"/>
    <col min="7159" max="7159" width="16.875" style="1" customWidth="1"/>
    <col min="7160" max="7160" width="11.75" style="1" customWidth="1"/>
    <col min="7161" max="7161" width="9.875" style="1" customWidth="1"/>
    <col min="7162" max="7162" width="10.75" style="1" customWidth="1"/>
    <col min="7163" max="7164" width="14.125" style="1" customWidth="1"/>
    <col min="7165" max="7165" width="9.375" style="1" customWidth="1"/>
    <col min="7166" max="7166" width="10.25" style="1" customWidth="1"/>
    <col min="7167" max="7168" width="14.75" style="1" customWidth="1"/>
    <col min="7169" max="7169" width="10.75" style="1" customWidth="1"/>
    <col min="7170" max="7170" width="10.125" style="1" customWidth="1"/>
    <col min="7171" max="7171" width="15.25" style="1" customWidth="1"/>
    <col min="7172" max="7172" width="14.75" style="1" customWidth="1"/>
    <col min="7173" max="7173" width="9.375" style="1" customWidth="1"/>
    <col min="7174" max="7174" width="10.25" style="1" customWidth="1"/>
    <col min="7175" max="7175" width="14.75" style="1" customWidth="1"/>
    <col min="7176" max="7176" width="17.125" style="1" customWidth="1"/>
    <col min="7177" max="7177" width="9.875" style="1" customWidth="1"/>
    <col min="7178" max="7178" width="10.125" style="1" customWidth="1"/>
    <col min="7179" max="7179" width="15.375" style="1" customWidth="1"/>
    <col min="7180" max="7180" width="18.125" style="1" customWidth="1"/>
    <col min="7181" max="7412" width="9.125" style="1"/>
    <col min="7413" max="7413" width="5.75" style="1" customWidth="1"/>
    <col min="7414" max="7414" width="98.75" style="1" customWidth="1"/>
    <col min="7415" max="7415" width="16.875" style="1" customWidth="1"/>
    <col min="7416" max="7416" width="11.75" style="1" customWidth="1"/>
    <col min="7417" max="7417" width="9.875" style="1" customWidth="1"/>
    <col min="7418" max="7418" width="10.75" style="1" customWidth="1"/>
    <col min="7419" max="7420" width="14.125" style="1" customWidth="1"/>
    <col min="7421" max="7421" width="9.375" style="1" customWidth="1"/>
    <col min="7422" max="7422" width="10.25" style="1" customWidth="1"/>
    <col min="7423" max="7424" width="14.75" style="1" customWidth="1"/>
    <col min="7425" max="7425" width="10.75" style="1" customWidth="1"/>
    <col min="7426" max="7426" width="10.125" style="1" customWidth="1"/>
    <col min="7427" max="7427" width="15.25" style="1" customWidth="1"/>
    <col min="7428" max="7428" width="14.75" style="1" customWidth="1"/>
    <col min="7429" max="7429" width="9.375" style="1" customWidth="1"/>
    <col min="7430" max="7430" width="10.25" style="1" customWidth="1"/>
    <col min="7431" max="7431" width="14.75" style="1" customWidth="1"/>
    <col min="7432" max="7432" width="17.125" style="1" customWidth="1"/>
    <col min="7433" max="7433" width="9.875" style="1" customWidth="1"/>
    <col min="7434" max="7434" width="10.125" style="1" customWidth="1"/>
    <col min="7435" max="7435" width="15.375" style="1" customWidth="1"/>
    <col min="7436" max="7436" width="18.125" style="1" customWidth="1"/>
    <col min="7437" max="7668" width="9.125" style="1"/>
    <col min="7669" max="7669" width="5.75" style="1" customWidth="1"/>
    <col min="7670" max="7670" width="98.75" style="1" customWidth="1"/>
    <col min="7671" max="7671" width="16.875" style="1" customWidth="1"/>
    <col min="7672" max="7672" width="11.75" style="1" customWidth="1"/>
    <col min="7673" max="7673" width="9.875" style="1" customWidth="1"/>
    <col min="7674" max="7674" width="10.75" style="1" customWidth="1"/>
    <col min="7675" max="7676" width="14.125" style="1" customWidth="1"/>
    <col min="7677" max="7677" width="9.375" style="1" customWidth="1"/>
    <col min="7678" max="7678" width="10.25" style="1" customWidth="1"/>
    <col min="7679" max="7680" width="14.75" style="1" customWidth="1"/>
    <col min="7681" max="7681" width="10.75" style="1" customWidth="1"/>
    <col min="7682" max="7682" width="10.125" style="1" customWidth="1"/>
    <col min="7683" max="7683" width="15.25" style="1" customWidth="1"/>
    <col min="7684" max="7684" width="14.75" style="1" customWidth="1"/>
    <col min="7685" max="7685" width="9.375" style="1" customWidth="1"/>
    <col min="7686" max="7686" width="10.25" style="1" customWidth="1"/>
    <col min="7687" max="7687" width="14.75" style="1" customWidth="1"/>
    <col min="7688" max="7688" width="17.125" style="1" customWidth="1"/>
    <col min="7689" max="7689" width="9.875" style="1" customWidth="1"/>
    <col min="7690" max="7690" width="10.125" style="1" customWidth="1"/>
    <col min="7691" max="7691" width="15.375" style="1" customWidth="1"/>
    <col min="7692" max="7692" width="18.125" style="1" customWidth="1"/>
    <col min="7693" max="7924" width="9.125" style="1"/>
    <col min="7925" max="7925" width="5.75" style="1" customWidth="1"/>
    <col min="7926" max="7926" width="98.75" style="1" customWidth="1"/>
    <col min="7927" max="7927" width="16.875" style="1" customWidth="1"/>
    <col min="7928" max="7928" width="11.75" style="1" customWidth="1"/>
    <col min="7929" max="7929" width="9.875" style="1" customWidth="1"/>
    <col min="7930" max="7930" width="10.75" style="1" customWidth="1"/>
    <col min="7931" max="7932" width="14.125" style="1" customWidth="1"/>
    <col min="7933" max="7933" width="9.375" style="1" customWidth="1"/>
    <col min="7934" max="7934" width="10.25" style="1" customWidth="1"/>
    <col min="7935" max="7936" width="14.75" style="1" customWidth="1"/>
    <col min="7937" max="7937" width="10.75" style="1" customWidth="1"/>
    <col min="7938" max="7938" width="10.125" style="1" customWidth="1"/>
    <col min="7939" max="7939" width="15.25" style="1" customWidth="1"/>
    <col min="7940" max="7940" width="14.75" style="1" customWidth="1"/>
    <col min="7941" max="7941" width="9.375" style="1" customWidth="1"/>
    <col min="7942" max="7942" width="10.25" style="1" customWidth="1"/>
    <col min="7943" max="7943" width="14.75" style="1" customWidth="1"/>
    <col min="7944" max="7944" width="17.125" style="1" customWidth="1"/>
    <col min="7945" max="7945" width="9.875" style="1" customWidth="1"/>
    <col min="7946" max="7946" width="10.125" style="1" customWidth="1"/>
    <col min="7947" max="7947" width="15.375" style="1" customWidth="1"/>
    <col min="7948" max="7948" width="18.125" style="1" customWidth="1"/>
    <col min="7949" max="8180" width="9.125" style="1"/>
    <col min="8181" max="8181" width="5.75" style="1" customWidth="1"/>
    <col min="8182" max="8182" width="98.75" style="1" customWidth="1"/>
    <col min="8183" max="8183" width="16.875" style="1" customWidth="1"/>
    <col min="8184" max="8184" width="11.75" style="1" customWidth="1"/>
    <col min="8185" max="8185" width="9.875" style="1" customWidth="1"/>
    <col min="8186" max="8186" width="10.75" style="1" customWidth="1"/>
    <col min="8187" max="8188" width="14.125" style="1" customWidth="1"/>
    <col min="8189" max="8189" width="9.375" style="1" customWidth="1"/>
    <col min="8190" max="8190" width="10.25" style="1" customWidth="1"/>
    <col min="8191" max="8192" width="14.75" style="1" customWidth="1"/>
    <col min="8193" max="8193" width="10.75" style="1" customWidth="1"/>
    <col min="8194" max="8194" width="10.125" style="1" customWidth="1"/>
    <col min="8195" max="8195" width="15.25" style="1" customWidth="1"/>
    <col min="8196" max="8196" width="14.75" style="1" customWidth="1"/>
    <col min="8197" max="8197" width="9.375" style="1" customWidth="1"/>
    <col min="8198" max="8198" width="10.25" style="1" customWidth="1"/>
    <col min="8199" max="8199" width="14.75" style="1" customWidth="1"/>
    <col min="8200" max="8200" width="17.125" style="1" customWidth="1"/>
    <col min="8201" max="8201" width="9.875" style="1" customWidth="1"/>
    <col min="8202" max="8202" width="10.125" style="1" customWidth="1"/>
    <col min="8203" max="8203" width="15.375" style="1" customWidth="1"/>
    <col min="8204" max="8204" width="18.125" style="1" customWidth="1"/>
    <col min="8205" max="8436" width="9.125" style="1"/>
    <col min="8437" max="8437" width="5.75" style="1" customWidth="1"/>
    <col min="8438" max="8438" width="98.75" style="1" customWidth="1"/>
    <col min="8439" max="8439" width="16.875" style="1" customWidth="1"/>
    <col min="8440" max="8440" width="11.75" style="1" customWidth="1"/>
    <col min="8441" max="8441" width="9.875" style="1" customWidth="1"/>
    <col min="8442" max="8442" width="10.75" style="1" customWidth="1"/>
    <col min="8443" max="8444" width="14.125" style="1" customWidth="1"/>
    <col min="8445" max="8445" width="9.375" style="1" customWidth="1"/>
    <col min="8446" max="8446" width="10.25" style="1" customWidth="1"/>
    <col min="8447" max="8448" width="14.75" style="1" customWidth="1"/>
    <col min="8449" max="8449" width="10.75" style="1" customWidth="1"/>
    <col min="8450" max="8450" width="10.125" style="1" customWidth="1"/>
    <col min="8451" max="8451" width="15.25" style="1" customWidth="1"/>
    <col min="8452" max="8452" width="14.75" style="1" customWidth="1"/>
    <col min="8453" max="8453" width="9.375" style="1" customWidth="1"/>
    <col min="8454" max="8454" width="10.25" style="1" customWidth="1"/>
    <col min="8455" max="8455" width="14.75" style="1" customWidth="1"/>
    <col min="8456" max="8456" width="17.125" style="1" customWidth="1"/>
    <col min="8457" max="8457" width="9.875" style="1" customWidth="1"/>
    <col min="8458" max="8458" width="10.125" style="1" customWidth="1"/>
    <col min="8459" max="8459" width="15.375" style="1" customWidth="1"/>
    <col min="8460" max="8460" width="18.125" style="1" customWidth="1"/>
    <col min="8461" max="8692" width="9.125" style="1"/>
    <col min="8693" max="8693" width="5.75" style="1" customWidth="1"/>
    <col min="8694" max="8694" width="98.75" style="1" customWidth="1"/>
    <col min="8695" max="8695" width="16.875" style="1" customWidth="1"/>
    <col min="8696" max="8696" width="11.75" style="1" customWidth="1"/>
    <col min="8697" max="8697" width="9.875" style="1" customWidth="1"/>
    <col min="8698" max="8698" width="10.75" style="1" customWidth="1"/>
    <col min="8699" max="8700" width="14.125" style="1" customWidth="1"/>
    <col min="8701" max="8701" width="9.375" style="1" customWidth="1"/>
    <col min="8702" max="8702" width="10.25" style="1" customWidth="1"/>
    <col min="8703" max="8704" width="14.75" style="1" customWidth="1"/>
    <col min="8705" max="8705" width="10.75" style="1" customWidth="1"/>
    <col min="8706" max="8706" width="10.125" style="1" customWidth="1"/>
    <col min="8707" max="8707" width="15.25" style="1" customWidth="1"/>
    <col min="8708" max="8708" width="14.75" style="1" customWidth="1"/>
    <col min="8709" max="8709" width="9.375" style="1" customWidth="1"/>
    <col min="8710" max="8710" width="10.25" style="1" customWidth="1"/>
    <col min="8711" max="8711" width="14.75" style="1" customWidth="1"/>
    <col min="8712" max="8712" width="17.125" style="1" customWidth="1"/>
    <col min="8713" max="8713" width="9.875" style="1" customWidth="1"/>
    <col min="8714" max="8714" width="10.125" style="1" customWidth="1"/>
    <col min="8715" max="8715" width="15.375" style="1" customWidth="1"/>
    <col min="8716" max="8716" width="18.125" style="1" customWidth="1"/>
    <col min="8717" max="8948" width="9.125" style="1"/>
    <col min="8949" max="8949" width="5.75" style="1" customWidth="1"/>
    <col min="8950" max="8950" width="98.75" style="1" customWidth="1"/>
    <col min="8951" max="8951" width="16.875" style="1" customWidth="1"/>
    <col min="8952" max="8952" width="11.75" style="1" customWidth="1"/>
    <col min="8953" max="8953" width="9.875" style="1" customWidth="1"/>
    <col min="8954" max="8954" width="10.75" style="1" customWidth="1"/>
    <col min="8955" max="8956" width="14.125" style="1" customWidth="1"/>
    <col min="8957" max="8957" width="9.375" style="1" customWidth="1"/>
    <col min="8958" max="8958" width="10.25" style="1" customWidth="1"/>
    <col min="8959" max="8960" width="14.75" style="1" customWidth="1"/>
    <col min="8961" max="8961" width="10.75" style="1" customWidth="1"/>
    <col min="8962" max="8962" width="10.125" style="1" customWidth="1"/>
    <col min="8963" max="8963" width="15.25" style="1" customWidth="1"/>
    <col min="8964" max="8964" width="14.75" style="1" customWidth="1"/>
    <col min="8965" max="8965" width="9.375" style="1" customWidth="1"/>
    <col min="8966" max="8966" width="10.25" style="1" customWidth="1"/>
    <col min="8967" max="8967" width="14.75" style="1" customWidth="1"/>
    <col min="8968" max="8968" width="17.125" style="1" customWidth="1"/>
    <col min="8969" max="8969" width="9.875" style="1" customWidth="1"/>
    <col min="8970" max="8970" width="10.125" style="1" customWidth="1"/>
    <col min="8971" max="8971" width="15.375" style="1" customWidth="1"/>
    <col min="8972" max="8972" width="18.125" style="1" customWidth="1"/>
    <col min="8973" max="9204" width="9.125" style="1"/>
    <col min="9205" max="9205" width="5.75" style="1" customWidth="1"/>
    <col min="9206" max="9206" width="98.75" style="1" customWidth="1"/>
    <col min="9207" max="9207" width="16.875" style="1" customWidth="1"/>
    <col min="9208" max="9208" width="11.75" style="1" customWidth="1"/>
    <col min="9209" max="9209" width="9.875" style="1" customWidth="1"/>
    <col min="9210" max="9210" width="10.75" style="1" customWidth="1"/>
    <col min="9211" max="9212" width="14.125" style="1" customWidth="1"/>
    <col min="9213" max="9213" width="9.375" style="1" customWidth="1"/>
    <col min="9214" max="9214" width="10.25" style="1" customWidth="1"/>
    <col min="9215" max="9216" width="14.75" style="1" customWidth="1"/>
    <col min="9217" max="9217" width="10.75" style="1" customWidth="1"/>
    <col min="9218" max="9218" width="10.125" style="1" customWidth="1"/>
    <col min="9219" max="9219" width="15.25" style="1" customWidth="1"/>
    <col min="9220" max="9220" width="14.75" style="1" customWidth="1"/>
    <col min="9221" max="9221" width="9.375" style="1" customWidth="1"/>
    <col min="9222" max="9222" width="10.25" style="1" customWidth="1"/>
    <col min="9223" max="9223" width="14.75" style="1" customWidth="1"/>
    <col min="9224" max="9224" width="17.125" style="1" customWidth="1"/>
    <col min="9225" max="9225" width="9.875" style="1" customWidth="1"/>
    <col min="9226" max="9226" width="10.125" style="1" customWidth="1"/>
    <col min="9227" max="9227" width="15.375" style="1" customWidth="1"/>
    <col min="9228" max="9228" width="18.125" style="1" customWidth="1"/>
    <col min="9229" max="9460" width="9.125" style="1"/>
    <col min="9461" max="9461" width="5.75" style="1" customWidth="1"/>
    <col min="9462" max="9462" width="98.75" style="1" customWidth="1"/>
    <col min="9463" max="9463" width="16.875" style="1" customWidth="1"/>
    <col min="9464" max="9464" width="11.75" style="1" customWidth="1"/>
    <col min="9465" max="9465" width="9.875" style="1" customWidth="1"/>
    <col min="9466" max="9466" width="10.75" style="1" customWidth="1"/>
    <col min="9467" max="9468" width="14.125" style="1" customWidth="1"/>
    <col min="9469" max="9469" width="9.375" style="1" customWidth="1"/>
    <col min="9470" max="9470" width="10.25" style="1" customWidth="1"/>
    <col min="9471" max="9472" width="14.75" style="1" customWidth="1"/>
    <col min="9473" max="9473" width="10.75" style="1" customWidth="1"/>
    <col min="9474" max="9474" width="10.125" style="1" customWidth="1"/>
    <col min="9475" max="9475" width="15.25" style="1" customWidth="1"/>
    <col min="9476" max="9476" width="14.75" style="1" customWidth="1"/>
    <col min="9477" max="9477" width="9.375" style="1" customWidth="1"/>
    <col min="9478" max="9478" width="10.25" style="1" customWidth="1"/>
    <col min="9479" max="9479" width="14.75" style="1" customWidth="1"/>
    <col min="9480" max="9480" width="17.125" style="1" customWidth="1"/>
    <col min="9481" max="9481" width="9.875" style="1" customWidth="1"/>
    <col min="9482" max="9482" width="10.125" style="1" customWidth="1"/>
    <col min="9483" max="9483" width="15.375" style="1" customWidth="1"/>
    <col min="9484" max="9484" width="18.125" style="1" customWidth="1"/>
    <col min="9485" max="9716" width="9.125" style="1"/>
    <col min="9717" max="9717" width="5.75" style="1" customWidth="1"/>
    <col min="9718" max="9718" width="98.75" style="1" customWidth="1"/>
    <col min="9719" max="9719" width="16.875" style="1" customWidth="1"/>
    <col min="9720" max="9720" width="11.75" style="1" customWidth="1"/>
    <col min="9721" max="9721" width="9.875" style="1" customWidth="1"/>
    <col min="9722" max="9722" width="10.75" style="1" customWidth="1"/>
    <col min="9723" max="9724" width="14.125" style="1" customWidth="1"/>
    <col min="9725" max="9725" width="9.375" style="1" customWidth="1"/>
    <col min="9726" max="9726" width="10.25" style="1" customWidth="1"/>
    <col min="9727" max="9728" width="14.75" style="1" customWidth="1"/>
    <col min="9729" max="9729" width="10.75" style="1" customWidth="1"/>
    <col min="9730" max="9730" width="10.125" style="1" customWidth="1"/>
    <col min="9731" max="9731" width="15.25" style="1" customWidth="1"/>
    <col min="9732" max="9732" width="14.75" style="1" customWidth="1"/>
    <col min="9733" max="9733" width="9.375" style="1" customWidth="1"/>
    <col min="9734" max="9734" width="10.25" style="1" customWidth="1"/>
    <col min="9735" max="9735" width="14.75" style="1" customWidth="1"/>
    <col min="9736" max="9736" width="17.125" style="1" customWidth="1"/>
    <col min="9737" max="9737" width="9.875" style="1" customWidth="1"/>
    <col min="9738" max="9738" width="10.125" style="1" customWidth="1"/>
    <col min="9739" max="9739" width="15.375" style="1" customWidth="1"/>
    <col min="9740" max="9740" width="18.125" style="1" customWidth="1"/>
    <col min="9741" max="9972" width="9.125" style="1"/>
    <col min="9973" max="9973" width="5.75" style="1" customWidth="1"/>
    <col min="9974" max="9974" width="98.75" style="1" customWidth="1"/>
    <col min="9975" max="9975" width="16.875" style="1" customWidth="1"/>
    <col min="9976" max="9976" width="11.75" style="1" customWidth="1"/>
    <col min="9977" max="9977" width="9.875" style="1" customWidth="1"/>
    <col min="9978" max="9978" width="10.75" style="1" customWidth="1"/>
    <col min="9979" max="9980" width="14.125" style="1" customWidth="1"/>
    <col min="9981" max="9981" width="9.375" style="1" customWidth="1"/>
    <col min="9982" max="9982" width="10.25" style="1" customWidth="1"/>
    <col min="9983" max="9984" width="14.75" style="1" customWidth="1"/>
    <col min="9985" max="9985" width="10.75" style="1" customWidth="1"/>
    <col min="9986" max="9986" width="10.125" style="1" customWidth="1"/>
    <col min="9987" max="9987" width="15.25" style="1" customWidth="1"/>
    <col min="9988" max="9988" width="14.75" style="1" customWidth="1"/>
    <col min="9989" max="9989" width="9.375" style="1" customWidth="1"/>
    <col min="9990" max="9990" width="10.25" style="1" customWidth="1"/>
    <col min="9991" max="9991" width="14.75" style="1" customWidth="1"/>
    <col min="9992" max="9992" width="17.125" style="1" customWidth="1"/>
    <col min="9993" max="9993" width="9.875" style="1" customWidth="1"/>
    <col min="9994" max="9994" width="10.125" style="1" customWidth="1"/>
    <col min="9995" max="9995" width="15.375" style="1" customWidth="1"/>
    <col min="9996" max="9996" width="18.125" style="1" customWidth="1"/>
    <col min="9997" max="10228" width="9.125" style="1"/>
    <col min="10229" max="10229" width="5.75" style="1" customWidth="1"/>
    <col min="10230" max="10230" width="98.75" style="1" customWidth="1"/>
    <col min="10231" max="10231" width="16.875" style="1" customWidth="1"/>
    <col min="10232" max="10232" width="11.75" style="1" customWidth="1"/>
    <col min="10233" max="10233" width="9.875" style="1" customWidth="1"/>
    <col min="10234" max="10234" width="10.75" style="1" customWidth="1"/>
    <col min="10235" max="10236" width="14.125" style="1" customWidth="1"/>
    <col min="10237" max="10237" width="9.375" style="1" customWidth="1"/>
    <col min="10238" max="10238" width="10.25" style="1" customWidth="1"/>
    <col min="10239" max="10240" width="14.75" style="1" customWidth="1"/>
    <col min="10241" max="10241" width="10.75" style="1" customWidth="1"/>
    <col min="10242" max="10242" width="10.125" style="1" customWidth="1"/>
    <col min="10243" max="10243" width="15.25" style="1" customWidth="1"/>
    <col min="10244" max="10244" width="14.75" style="1" customWidth="1"/>
    <col min="10245" max="10245" width="9.375" style="1" customWidth="1"/>
    <col min="10246" max="10246" width="10.25" style="1" customWidth="1"/>
    <col min="10247" max="10247" width="14.75" style="1" customWidth="1"/>
    <col min="10248" max="10248" width="17.125" style="1" customWidth="1"/>
    <col min="10249" max="10249" width="9.875" style="1" customWidth="1"/>
    <col min="10250" max="10250" width="10.125" style="1" customWidth="1"/>
    <col min="10251" max="10251" width="15.375" style="1" customWidth="1"/>
    <col min="10252" max="10252" width="18.125" style="1" customWidth="1"/>
    <col min="10253" max="10484" width="9.125" style="1"/>
    <col min="10485" max="10485" width="5.75" style="1" customWidth="1"/>
    <col min="10486" max="10486" width="98.75" style="1" customWidth="1"/>
    <col min="10487" max="10487" width="16.875" style="1" customWidth="1"/>
    <col min="10488" max="10488" width="11.75" style="1" customWidth="1"/>
    <col min="10489" max="10489" width="9.875" style="1" customWidth="1"/>
    <col min="10490" max="10490" width="10.75" style="1" customWidth="1"/>
    <col min="10491" max="10492" width="14.125" style="1" customWidth="1"/>
    <col min="10493" max="10493" width="9.375" style="1" customWidth="1"/>
    <col min="10494" max="10494" width="10.25" style="1" customWidth="1"/>
    <col min="10495" max="10496" width="14.75" style="1" customWidth="1"/>
    <col min="10497" max="10497" width="10.75" style="1" customWidth="1"/>
    <col min="10498" max="10498" width="10.125" style="1" customWidth="1"/>
    <col min="10499" max="10499" width="15.25" style="1" customWidth="1"/>
    <col min="10500" max="10500" width="14.75" style="1" customWidth="1"/>
    <col min="10501" max="10501" width="9.375" style="1" customWidth="1"/>
    <col min="10502" max="10502" width="10.25" style="1" customWidth="1"/>
    <col min="10503" max="10503" width="14.75" style="1" customWidth="1"/>
    <col min="10504" max="10504" width="17.125" style="1" customWidth="1"/>
    <col min="10505" max="10505" width="9.875" style="1" customWidth="1"/>
    <col min="10506" max="10506" width="10.125" style="1" customWidth="1"/>
    <col min="10507" max="10507" width="15.375" style="1" customWidth="1"/>
    <col min="10508" max="10508" width="18.125" style="1" customWidth="1"/>
    <col min="10509" max="10740" width="9.125" style="1"/>
    <col min="10741" max="10741" width="5.75" style="1" customWidth="1"/>
    <col min="10742" max="10742" width="98.75" style="1" customWidth="1"/>
    <col min="10743" max="10743" width="16.875" style="1" customWidth="1"/>
    <col min="10744" max="10744" width="11.75" style="1" customWidth="1"/>
    <col min="10745" max="10745" width="9.875" style="1" customWidth="1"/>
    <col min="10746" max="10746" width="10.75" style="1" customWidth="1"/>
    <col min="10747" max="10748" width="14.125" style="1" customWidth="1"/>
    <col min="10749" max="10749" width="9.375" style="1" customWidth="1"/>
    <col min="10750" max="10750" width="10.25" style="1" customWidth="1"/>
    <col min="10751" max="10752" width="14.75" style="1" customWidth="1"/>
    <col min="10753" max="10753" width="10.75" style="1" customWidth="1"/>
    <col min="10754" max="10754" width="10.125" style="1" customWidth="1"/>
    <col min="10755" max="10755" width="15.25" style="1" customWidth="1"/>
    <col min="10756" max="10756" width="14.75" style="1" customWidth="1"/>
    <col min="10757" max="10757" width="9.375" style="1" customWidth="1"/>
    <col min="10758" max="10758" width="10.25" style="1" customWidth="1"/>
    <col min="10759" max="10759" width="14.75" style="1" customWidth="1"/>
    <col min="10760" max="10760" width="17.125" style="1" customWidth="1"/>
    <col min="10761" max="10761" width="9.875" style="1" customWidth="1"/>
    <col min="10762" max="10762" width="10.125" style="1" customWidth="1"/>
    <col min="10763" max="10763" width="15.375" style="1" customWidth="1"/>
    <col min="10764" max="10764" width="18.125" style="1" customWidth="1"/>
    <col min="10765" max="10996" width="9.125" style="1"/>
    <col min="10997" max="10997" width="5.75" style="1" customWidth="1"/>
    <col min="10998" max="10998" width="98.75" style="1" customWidth="1"/>
    <col min="10999" max="10999" width="16.875" style="1" customWidth="1"/>
    <col min="11000" max="11000" width="11.75" style="1" customWidth="1"/>
    <col min="11001" max="11001" width="9.875" style="1" customWidth="1"/>
    <col min="11002" max="11002" width="10.75" style="1" customWidth="1"/>
    <col min="11003" max="11004" width="14.125" style="1" customWidth="1"/>
    <col min="11005" max="11005" width="9.375" style="1" customWidth="1"/>
    <col min="11006" max="11006" width="10.25" style="1" customWidth="1"/>
    <col min="11007" max="11008" width="14.75" style="1" customWidth="1"/>
    <col min="11009" max="11009" width="10.75" style="1" customWidth="1"/>
    <col min="11010" max="11010" width="10.125" style="1" customWidth="1"/>
    <col min="11011" max="11011" width="15.25" style="1" customWidth="1"/>
    <col min="11012" max="11012" width="14.75" style="1" customWidth="1"/>
    <col min="11013" max="11013" width="9.375" style="1" customWidth="1"/>
    <col min="11014" max="11014" width="10.25" style="1" customWidth="1"/>
    <col min="11015" max="11015" width="14.75" style="1" customWidth="1"/>
    <col min="11016" max="11016" width="17.125" style="1" customWidth="1"/>
    <col min="11017" max="11017" width="9.875" style="1" customWidth="1"/>
    <col min="11018" max="11018" width="10.125" style="1" customWidth="1"/>
    <col min="11019" max="11019" width="15.375" style="1" customWidth="1"/>
    <col min="11020" max="11020" width="18.125" style="1" customWidth="1"/>
    <col min="11021" max="11252" width="9.125" style="1"/>
    <col min="11253" max="11253" width="5.75" style="1" customWidth="1"/>
    <col min="11254" max="11254" width="98.75" style="1" customWidth="1"/>
    <col min="11255" max="11255" width="16.875" style="1" customWidth="1"/>
    <col min="11256" max="11256" width="11.75" style="1" customWidth="1"/>
    <col min="11257" max="11257" width="9.875" style="1" customWidth="1"/>
    <col min="11258" max="11258" width="10.75" style="1" customWidth="1"/>
    <col min="11259" max="11260" width="14.125" style="1" customWidth="1"/>
    <col min="11261" max="11261" width="9.375" style="1" customWidth="1"/>
    <col min="11262" max="11262" width="10.25" style="1" customWidth="1"/>
    <col min="11263" max="11264" width="14.75" style="1" customWidth="1"/>
    <col min="11265" max="11265" width="10.75" style="1" customWidth="1"/>
    <col min="11266" max="11266" width="10.125" style="1" customWidth="1"/>
    <col min="11267" max="11267" width="15.25" style="1" customWidth="1"/>
    <col min="11268" max="11268" width="14.75" style="1" customWidth="1"/>
    <col min="11269" max="11269" width="9.375" style="1" customWidth="1"/>
    <col min="11270" max="11270" width="10.25" style="1" customWidth="1"/>
    <col min="11271" max="11271" width="14.75" style="1" customWidth="1"/>
    <col min="11272" max="11272" width="17.125" style="1" customWidth="1"/>
    <col min="11273" max="11273" width="9.875" style="1" customWidth="1"/>
    <col min="11274" max="11274" width="10.125" style="1" customWidth="1"/>
    <col min="11275" max="11275" width="15.375" style="1" customWidth="1"/>
    <col min="11276" max="11276" width="18.125" style="1" customWidth="1"/>
    <col min="11277" max="11508" width="9.125" style="1"/>
    <col min="11509" max="11509" width="5.75" style="1" customWidth="1"/>
    <col min="11510" max="11510" width="98.75" style="1" customWidth="1"/>
    <col min="11511" max="11511" width="16.875" style="1" customWidth="1"/>
    <col min="11512" max="11512" width="11.75" style="1" customWidth="1"/>
    <col min="11513" max="11513" width="9.875" style="1" customWidth="1"/>
    <col min="11514" max="11514" width="10.75" style="1" customWidth="1"/>
    <col min="11515" max="11516" width="14.125" style="1" customWidth="1"/>
    <col min="11517" max="11517" width="9.375" style="1" customWidth="1"/>
    <col min="11518" max="11518" width="10.25" style="1" customWidth="1"/>
    <col min="11519" max="11520" width="14.75" style="1" customWidth="1"/>
    <col min="11521" max="11521" width="10.75" style="1" customWidth="1"/>
    <col min="11522" max="11522" width="10.125" style="1" customWidth="1"/>
    <col min="11523" max="11523" width="15.25" style="1" customWidth="1"/>
    <col min="11524" max="11524" width="14.75" style="1" customWidth="1"/>
    <col min="11525" max="11525" width="9.375" style="1" customWidth="1"/>
    <col min="11526" max="11526" width="10.25" style="1" customWidth="1"/>
    <col min="11527" max="11527" width="14.75" style="1" customWidth="1"/>
    <col min="11528" max="11528" width="17.125" style="1" customWidth="1"/>
    <col min="11529" max="11529" width="9.875" style="1" customWidth="1"/>
    <col min="11530" max="11530" width="10.125" style="1" customWidth="1"/>
    <col min="11531" max="11531" width="15.375" style="1" customWidth="1"/>
    <col min="11532" max="11532" width="18.125" style="1" customWidth="1"/>
    <col min="11533" max="11764" width="9.125" style="1"/>
    <col min="11765" max="11765" width="5.75" style="1" customWidth="1"/>
    <col min="11766" max="11766" width="98.75" style="1" customWidth="1"/>
    <col min="11767" max="11767" width="16.875" style="1" customWidth="1"/>
    <col min="11768" max="11768" width="11.75" style="1" customWidth="1"/>
    <col min="11769" max="11769" width="9.875" style="1" customWidth="1"/>
    <col min="11770" max="11770" width="10.75" style="1" customWidth="1"/>
    <col min="11771" max="11772" width="14.125" style="1" customWidth="1"/>
    <col min="11773" max="11773" width="9.375" style="1" customWidth="1"/>
    <col min="11774" max="11774" width="10.25" style="1" customWidth="1"/>
    <col min="11775" max="11776" width="14.75" style="1" customWidth="1"/>
    <col min="11777" max="11777" width="10.75" style="1" customWidth="1"/>
    <col min="11778" max="11778" width="10.125" style="1" customWidth="1"/>
    <col min="11779" max="11779" width="15.25" style="1" customWidth="1"/>
    <col min="11780" max="11780" width="14.75" style="1" customWidth="1"/>
    <col min="11781" max="11781" width="9.375" style="1" customWidth="1"/>
    <col min="11782" max="11782" width="10.25" style="1" customWidth="1"/>
    <col min="11783" max="11783" width="14.75" style="1" customWidth="1"/>
    <col min="11784" max="11784" width="17.125" style="1" customWidth="1"/>
    <col min="11785" max="11785" width="9.875" style="1" customWidth="1"/>
    <col min="11786" max="11786" width="10.125" style="1" customWidth="1"/>
    <col min="11787" max="11787" width="15.375" style="1" customWidth="1"/>
    <col min="11788" max="11788" width="18.125" style="1" customWidth="1"/>
    <col min="11789" max="12020" width="9.125" style="1"/>
    <col min="12021" max="12021" width="5.75" style="1" customWidth="1"/>
    <col min="12022" max="12022" width="98.75" style="1" customWidth="1"/>
    <col min="12023" max="12023" width="16.875" style="1" customWidth="1"/>
    <col min="12024" max="12024" width="11.75" style="1" customWidth="1"/>
    <col min="12025" max="12025" width="9.875" style="1" customWidth="1"/>
    <col min="12026" max="12026" width="10.75" style="1" customWidth="1"/>
    <col min="12027" max="12028" width="14.125" style="1" customWidth="1"/>
    <col min="12029" max="12029" width="9.375" style="1" customWidth="1"/>
    <col min="12030" max="12030" width="10.25" style="1" customWidth="1"/>
    <col min="12031" max="12032" width="14.75" style="1" customWidth="1"/>
    <col min="12033" max="12033" width="10.75" style="1" customWidth="1"/>
    <col min="12034" max="12034" width="10.125" style="1" customWidth="1"/>
    <col min="12035" max="12035" width="15.25" style="1" customWidth="1"/>
    <col min="12036" max="12036" width="14.75" style="1" customWidth="1"/>
    <col min="12037" max="12037" width="9.375" style="1" customWidth="1"/>
    <col min="12038" max="12038" width="10.25" style="1" customWidth="1"/>
    <col min="12039" max="12039" width="14.75" style="1" customWidth="1"/>
    <col min="12040" max="12040" width="17.125" style="1" customWidth="1"/>
    <col min="12041" max="12041" width="9.875" style="1" customWidth="1"/>
    <col min="12042" max="12042" width="10.125" style="1" customWidth="1"/>
    <col min="12043" max="12043" width="15.375" style="1" customWidth="1"/>
    <col min="12044" max="12044" width="18.125" style="1" customWidth="1"/>
    <col min="12045" max="12276" width="9.125" style="1"/>
    <col min="12277" max="12277" width="5.75" style="1" customWidth="1"/>
    <col min="12278" max="12278" width="98.75" style="1" customWidth="1"/>
    <col min="12279" max="12279" width="16.875" style="1" customWidth="1"/>
    <col min="12280" max="12280" width="11.75" style="1" customWidth="1"/>
    <col min="12281" max="12281" width="9.875" style="1" customWidth="1"/>
    <col min="12282" max="12282" width="10.75" style="1" customWidth="1"/>
    <col min="12283" max="12284" width="14.125" style="1" customWidth="1"/>
    <col min="12285" max="12285" width="9.375" style="1" customWidth="1"/>
    <col min="12286" max="12286" width="10.25" style="1" customWidth="1"/>
    <col min="12287" max="12288" width="14.75" style="1" customWidth="1"/>
    <col min="12289" max="12289" width="10.75" style="1" customWidth="1"/>
    <col min="12290" max="12290" width="10.125" style="1" customWidth="1"/>
    <col min="12291" max="12291" width="15.25" style="1" customWidth="1"/>
    <col min="12292" max="12292" width="14.75" style="1" customWidth="1"/>
    <col min="12293" max="12293" width="9.375" style="1" customWidth="1"/>
    <col min="12294" max="12294" width="10.25" style="1" customWidth="1"/>
    <col min="12295" max="12295" width="14.75" style="1" customWidth="1"/>
    <col min="12296" max="12296" width="17.125" style="1" customWidth="1"/>
    <col min="12297" max="12297" width="9.875" style="1" customWidth="1"/>
    <col min="12298" max="12298" width="10.125" style="1" customWidth="1"/>
    <col min="12299" max="12299" width="15.375" style="1" customWidth="1"/>
    <col min="12300" max="12300" width="18.125" style="1" customWidth="1"/>
    <col min="12301" max="12532" width="9.125" style="1"/>
    <col min="12533" max="12533" width="5.75" style="1" customWidth="1"/>
    <col min="12534" max="12534" width="98.75" style="1" customWidth="1"/>
    <col min="12535" max="12535" width="16.875" style="1" customWidth="1"/>
    <col min="12536" max="12536" width="11.75" style="1" customWidth="1"/>
    <col min="12537" max="12537" width="9.875" style="1" customWidth="1"/>
    <col min="12538" max="12538" width="10.75" style="1" customWidth="1"/>
    <col min="12539" max="12540" width="14.125" style="1" customWidth="1"/>
    <col min="12541" max="12541" width="9.375" style="1" customWidth="1"/>
    <col min="12542" max="12542" width="10.25" style="1" customWidth="1"/>
    <col min="12543" max="12544" width="14.75" style="1" customWidth="1"/>
    <col min="12545" max="12545" width="10.75" style="1" customWidth="1"/>
    <col min="12546" max="12546" width="10.125" style="1" customWidth="1"/>
    <col min="12547" max="12547" width="15.25" style="1" customWidth="1"/>
    <col min="12548" max="12548" width="14.75" style="1" customWidth="1"/>
    <col min="12549" max="12549" width="9.375" style="1" customWidth="1"/>
    <col min="12550" max="12550" width="10.25" style="1" customWidth="1"/>
    <col min="12551" max="12551" width="14.75" style="1" customWidth="1"/>
    <col min="12552" max="12552" width="17.125" style="1" customWidth="1"/>
    <col min="12553" max="12553" width="9.875" style="1" customWidth="1"/>
    <col min="12554" max="12554" width="10.125" style="1" customWidth="1"/>
    <col min="12555" max="12555" width="15.375" style="1" customWidth="1"/>
    <col min="12556" max="12556" width="18.125" style="1" customWidth="1"/>
    <col min="12557" max="12788" width="9.125" style="1"/>
    <col min="12789" max="12789" width="5.75" style="1" customWidth="1"/>
    <col min="12790" max="12790" width="98.75" style="1" customWidth="1"/>
    <col min="12791" max="12791" width="16.875" style="1" customWidth="1"/>
    <col min="12792" max="12792" width="11.75" style="1" customWidth="1"/>
    <col min="12793" max="12793" width="9.875" style="1" customWidth="1"/>
    <col min="12794" max="12794" width="10.75" style="1" customWidth="1"/>
    <col min="12795" max="12796" width="14.125" style="1" customWidth="1"/>
    <col min="12797" max="12797" width="9.375" style="1" customWidth="1"/>
    <col min="12798" max="12798" width="10.25" style="1" customWidth="1"/>
    <col min="12799" max="12800" width="14.75" style="1" customWidth="1"/>
    <col min="12801" max="12801" width="10.75" style="1" customWidth="1"/>
    <col min="12802" max="12802" width="10.125" style="1" customWidth="1"/>
    <col min="12803" max="12803" width="15.25" style="1" customWidth="1"/>
    <col min="12804" max="12804" width="14.75" style="1" customWidth="1"/>
    <col min="12805" max="12805" width="9.375" style="1" customWidth="1"/>
    <col min="12806" max="12806" width="10.25" style="1" customWidth="1"/>
    <col min="12807" max="12807" width="14.75" style="1" customWidth="1"/>
    <col min="12808" max="12808" width="17.125" style="1" customWidth="1"/>
    <col min="12809" max="12809" width="9.875" style="1" customWidth="1"/>
    <col min="12810" max="12810" width="10.125" style="1" customWidth="1"/>
    <col min="12811" max="12811" width="15.375" style="1" customWidth="1"/>
    <col min="12812" max="12812" width="18.125" style="1" customWidth="1"/>
    <col min="12813" max="13044" width="9.125" style="1"/>
    <col min="13045" max="13045" width="5.75" style="1" customWidth="1"/>
    <col min="13046" max="13046" width="98.75" style="1" customWidth="1"/>
    <col min="13047" max="13047" width="16.875" style="1" customWidth="1"/>
    <col min="13048" max="13048" width="11.75" style="1" customWidth="1"/>
    <col min="13049" max="13049" width="9.875" style="1" customWidth="1"/>
    <col min="13050" max="13050" width="10.75" style="1" customWidth="1"/>
    <col min="13051" max="13052" width="14.125" style="1" customWidth="1"/>
    <col min="13053" max="13053" width="9.375" style="1" customWidth="1"/>
    <col min="13054" max="13054" width="10.25" style="1" customWidth="1"/>
    <col min="13055" max="13056" width="14.75" style="1" customWidth="1"/>
    <col min="13057" max="13057" width="10.75" style="1" customWidth="1"/>
    <col min="13058" max="13058" width="10.125" style="1" customWidth="1"/>
    <col min="13059" max="13059" width="15.25" style="1" customWidth="1"/>
    <col min="13060" max="13060" width="14.75" style="1" customWidth="1"/>
    <col min="13061" max="13061" width="9.375" style="1" customWidth="1"/>
    <col min="13062" max="13062" width="10.25" style="1" customWidth="1"/>
    <col min="13063" max="13063" width="14.75" style="1" customWidth="1"/>
    <col min="13064" max="13064" width="17.125" style="1" customWidth="1"/>
    <col min="13065" max="13065" width="9.875" style="1" customWidth="1"/>
    <col min="13066" max="13066" width="10.125" style="1" customWidth="1"/>
    <col min="13067" max="13067" width="15.375" style="1" customWidth="1"/>
    <col min="13068" max="13068" width="18.125" style="1" customWidth="1"/>
    <col min="13069" max="13300" width="9.125" style="1"/>
    <col min="13301" max="13301" width="5.75" style="1" customWidth="1"/>
    <col min="13302" max="13302" width="98.75" style="1" customWidth="1"/>
    <col min="13303" max="13303" width="16.875" style="1" customWidth="1"/>
    <col min="13304" max="13304" width="11.75" style="1" customWidth="1"/>
    <col min="13305" max="13305" width="9.875" style="1" customWidth="1"/>
    <col min="13306" max="13306" width="10.75" style="1" customWidth="1"/>
    <col min="13307" max="13308" width="14.125" style="1" customWidth="1"/>
    <col min="13309" max="13309" width="9.375" style="1" customWidth="1"/>
    <col min="13310" max="13310" width="10.25" style="1" customWidth="1"/>
    <col min="13311" max="13312" width="14.75" style="1" customWidth="1"/>
    <col min="13313" max="13313" width="10.75" style="1" customWidth="1"/>
    <col min="13314" max="13314" width="10.125" style="1" customWidth="1"/>
    <col min="13315" max="13315" width="15.25" style="1" customWidth="1"/>
    <col min="13316" max="13316" width="14.75" style="1" customWidth="1"/>
    <col min="13317" max="13317" width="9.375" style="1" customWidth="1"/>
    <col min="13318" max="13318" width="10.25" style="1" customWidth="1"/>
    <col min="13319" max="13319" width="14.75" style="1" customWidth="1"/>
    <col min="13320" max="13320" width="17.125" style="1" customWidth="1"/>
    <col min="13321" max="13321" width="9.875" style="1" customWidth="1"/>
    <col min="13322" max="13322" width="10.125" style="1" customWidth="1"/>
    <col min="13323" max="13323" width="15.375" style="1" customWidth="1"/>
    <col min="13324" max="13324" width="18.125" style="1" customWidth="1"/>
    <col min="13325" max="13556" width="9.125" style="1"/>
    <col min="13557" max="13557" width="5.75" style="1" customWidth="1"/>
    <col min="13558" max="13558" width="98.75" style="1" customWidth="1"/>
    <col min="13559" max="13559" width="16.875" style="1" customWidth="1"/>
    <col min="13560" max="13560" width="11.75" style="1" customWidth="1"/>
    <col min="13561" max="13561" width="9.875" style="1" customWidth="1"/>
    <col min="13562" max="13562" width="10.75" style="1" customWidth="1"/>
    <col min="13563" max="13564" width="14.125" style="1" customWidth="1"/>
    <col min="13565" max="13565" width="9.375" style="1" customWidth="1"/>
    <col min="13566" max="13566" width="10.25" style="1" customWidth="1"/>
    <col min="13567" max="13568" width="14.75" style="1" customWidth="1"/>
    <col min="13569" max="13569" width="10.75" style="1" customWidth="1"/>
    <col min="13570" max="13570" width="10.125" style="1" customWidth="1"/>
    <col min="13571" max="13571" width="15.25" style="1" customWidth="1"/>
    <col min="13572" max="13572" width="14.75" style="1" customWidth="1"/>
    <col min="13573" max="13573" width="9.375" style="1" customWidth="1"/>
    <col min="13574" max="13574" width="10.25" style="1" customWidth="1"/>
    <col min="13575" max="13575" width="14.75" style="1" customWidth="1"/>
    <col min="13576" max="13576" width="17.125" style="1" customWidth="1"/>
    <col min="13577" max="13577" width="9.875" style="1" customWidth="1"/>
    <col min="13578" max="13578" width="10.125" style="1" customWidth="1"/>
    <col min="13579" max="13579" width="15.375" style="1" customWidth="1"/>
    <col min="13580" max="13580" width="18.125" style="1" customWidth="1"/>
    <col min="13581" max="13812" width="9.125" style="1"/>
    <col min="13813" max="13813" width="5.75" style="1" customWidth="1"/>
    <col min="13814" max="13814" width="98.75" style="1" customWidth="1"/>
    <col min="13815" max="13815" width="16.875" style="1" customWidth="1"/>
    <col min="13816" max="13816" width="11.75" style="1" customWidth="1"/>
    <col min="13817" max="13817" width="9.875" style="1" customWidth="1"/>
    <col min="13818" max="13818" width="10.75" style="1" customWidth="1"/>
    <col min="13819" max="13820" width="14.125" style="1" customWidth="1"/>
    <col min="13821" max="13821" width="9.375" style="1" customWidth="1"/>
    <col min="13822" max="13822" width="10.25" style="1" customWidth="1"/>
    <col min="13823" max="13824" width="14.75" style="1" customWidth="1"/>
    <col min="13825" max="13825" width="10.75" style="1" customWidth="1"/>
    <col min="13826" max="13826" width="10.125" style="1" customWidth="1"/>
    <col min="13827" max="13827" width="15.25" style="1" customWidth="1"/>
    <col min="13828" max="13828" width="14.75" style="1" customWidth="1"/>
    <col min="13829" max="13829" width="9.375" style="1" customWidth="1"/>
    <col min="13830" max="13830" width="10.25" style="1" customWidth="1"/>
    <col min="13831" max="13831" width="14.75" style="1" customWidth="1"/>
    <col min="13832" max="13832" width="17.125" style="1" customWidth="1"/>
    <col min="13833" max="13833" width="9.875" style="1" customWidth="1"/>
    <col min="13834" max="13834" width="10.125" style="1" customWidth="1"/>
    <col min="13835" max="13835" width="15.375" style="1" customWidth="1"/>
    <col min="13836" max="13836" width="18.125" style="1" customWidth="1"/>
    <col min="13837" max="14068" width="9.125" style="1"/>
    <col min="14069" max="14069" width="5.75" style="1" customWidth="1"/>
    <col min="14070" max="14070" width="98.75" style="1" customWidth="1"/>
    <col min="14071" max="14071" width="16.875" style="1" customWidth="1"/>
    <col min="14072" max="14072" width="11.75" style="1" customWidth="1"/>
    <col min="14073" max="14073" width="9.875" style="1" customWidth="1"/>
    <col min="14074" max="14074" width="10.75" style="1" customWidth="1"/>
    <col min="14075" max="14076" width="14.125" style="1" customWidth="1"/>
    <col min="14077" max="14077" width="9.375" style="1" customWidth="1"/>
    <col min="14078" max="14078" width="10.25" style="1" customWidth="1"/>
    <col min="14079" max="14080" width="14.75" style="1" customWidth="1"/>
    <col min="14081" max="14081" width="10.75" style="1" customWidth="1"/>
    <col min="14082" max="14082" width="10.125" style="1" customWidth="1"/>
    <col min="14083" max="14083" width="15.25" style="1" customWidth="1"/>
    <col min="14084" max="14084" width="14.75" style="1" customWidth="1"/>
    <col min="14085" max="14085" width="9.375" style="1" customWidth="1"/>
    <col min="14086" max="14086" width="10.25" style="1" customWidth="1"/>
    <col min="14087" max="14087" width="14.75" style="1" customWidth="1"/>
    <col min="14088" max="14088" width="17.125" style="1" customWidth="1"/>
    <col min="14089" max="14089" width="9.875" style="1" customWidth="1"/>
    <col min="14090" max="14090" width="10.125" style="1" customWidth="1"/>
    <col min="14091" max="14091" width="15.375" style="1" customWidth="1"/>
    <col min="14092" max="14092" width="18.125" style="1" customWidth="1"/>
    <col min="14093" max="14324" width="9.125" style="1"/>
    <col min="14325" max="14325" width="5.75" style="1" customWidth="1"/>
    <col min="14326" max="14326" width="98.75" style="1" customWidth="1"/>
    <col min="14327" max="14327" width="16.875" style="1" customWidth="1"/>
    <col min="14328" max="14328" width="11.75" style="1" customWidth="1"/>
    <col min="14329" max="14329" width="9.875" style="1" customWidth="1"/>
    <col min="14330" max="14330" width="10.75" style="1" customWidth="1"/>
    <col min="14331" max="14332" width="14.125" style="1" customWidth="1"/>
    <col min="14333" max="14333" width="9.375" style="1" customWidth="1"/>
    <col min="14334" max="14334" width="10.25" style="1" customWidth="1"/>
    <col min="14335" max="14336" width="14.75" style="1" customWidth="1"/>
    <col min="14337" max="14337" width="10.75" style="1" customWidth="1"/>
    <col min="14338" max="14338" width="10.125" style="1" customWidth="1"/>
    <col min="14339" max="14339" width="15.25" style="1" customWidth="1"/>
    <col min="14340" max="14340" width="14.75" style="1" customWidth="1"/>
    <col min="14341" max="14341" width="9.375" style="1" customWidth="1"/>
    <col min="14342" max="14342" width="10.25" style="1" customWidth="1"/>
    <col min="14343" max="14343" width="14.75" style="1" customWidth="1"/>
    <col min="14344" max="14344" width="17.125" style="1" customWidth="1"/>
    <col min="14345" max="14345" width="9.875" style="1" customWidth="1"/>
    <col min="14346" max="14346" width="10.125" style="1" customWidth="1"/>
    <col min="14347" max="14347" width="15.375" style="1" customWidth="1"/>
    <col min="14348" max="14348" width="18.125" style="1" customWidth="1"/>
    <col min="14349" max="14580" width="9.125" style="1"/>
    <col min="14581" max="14581" width="5.75" style="1" customWidth="1"/>
    <col min="14582" max="14582" width="98.75" style="1" customWidth="1"/>
    <col min="14583" max="14583" width="16.875" style="1" customWidth="1"/>
    <col min="14584" max="14584" width="11.75" style="1" customWidth="1"/>
    <col min="14585" max="14585" width="9.875" style="1" customWidth="1"/>
    <col min="14586" max="14586" width="10.75" style="1" customWidth="1"/>
    <col min="14587" max="14588" width="14.125" style="1" customWidth="1"/>
    <col min="14589" max="14589" width="9.375" style="1" customWidth="1"/>
    <col min="14590" max="14590" width="10.25" style="1" customWidth="1"/>
    <col min="14591" max="14592" width="14.75" style="1" customWidth="1"/>
    <col min="14593" max="14593" width="10.75" style="1" customWidth="1"/>
    <col min="14594" max="14594" width="10.125" style="1" customWidth="1"/>
    <col min="14595" max="14595" width="15.25" style="1" customWidth="1"/>
    <col min="14596" max="14596" width="14.75" style="1" customWidth="1"/>
    <col min="14597" max="14597" width="9.375" style="1" customWidth="1"/>
    <col min="14598" max="14598" width="10.25" style="1" customWidth="1"/>
    <col min="14599" max="14599" width="14.75" style="1" customWidth="1"/>
    <col min="14600" max="14600" width="17.125" style="1" customWidth="1"/>
    <col min="14601" max="14601" width="9.875" style="1" customWidth="1"/>
    <col min="14602" max="14602" width="10.125" style="1" customWidth="1"/>
    <col min="14603" max="14603" width="15.375" style="1" customWidth="1"/>
    <col min="14604" max="14604" width="18.125" style="1" customWidth="1"/>
    <col min="14605" max="14836" width="9.125" style="1"/>
    <col min="14837" max="14837" width="5.75" style="1" customWidth="1"/>
    <col min="14838" max="14838" width="98.75" style="1" customWidth="1"/>
    <col min="14839" max="14839" width="16.875" style="1" customWidth="1"/>
    <col min="14840" max="14840" width="11.75" style="1" customWidth="1"/>
    <col min="14841" max="14841" width="9.875" style="1" customWidth="1"/>
    <col min="14842" max="14842" width="10.75" style="1" customWidth="1"/>
    <col min="14843" max="14844" width="14.125" style="1" customWidth="1"/>
    <col min="14845" max="14845" width="9.375" style="1" customWidth="1"/>
    <col min="14846" max="14846" width="10.25" style="1" customWidth="1"/>
    <col min="14847" max="14848" width="14.75" style="1" customWidth="1"/>
    <col min="14849" max="14849" width="10.75" style="1" customWidth="1"/>
    <col min="14850" max="14850" width="10.125" style="1" customWidth="1"/>
    <col min="14851" max="14851" width="15.25" style="1" customWidth="1"/>
    <col min="14852" max="14852" width="14.75" style="1" customWidth="1"/>
    <col min="14853" max="14853" width="9.375" style="1" customWidth="1"/>
    <col min="14854" max="14854" width="10.25" style="1" customWidth="1"/>
    <col min="14855" max="14855" width="14.75" style="1" customWidth="1"/>
    <col min="14856" max="14856" width="17.125" style="1" customWidth="1"/>
    <col min="14857" max="14857" width="9.875" style="1" customWidth="1"/>
    <col min="14858" max="14858" width="10.125" style="1" customWidth="1"/>
    <col min="14859" max="14859" width="15.375" style="1" customWidth="1"/>
    <col min="14860" max="14860" width="18.125" style="1" customWidth="1"/>
    <col min="14861" max="15092" width="9.125" style="1"/>
    <col min="15093" max="15093" width="5.75" style="1" customWidth="1"/>
    <col min="15094" max="15094" width="98.75" style="1" customWidth="1"/>
    <col min="15095" max="15095" width="16.875" style="1" customWidth="1"/>
    <col min="15096" max="15096" width="11.75" style="1" customWidth="1"/>
    <col min="15097" max="15097" width="9.875" style="1" customWidth="1"/>
    <col min="15098" max="15098" width="10.75" style="1" customWidth="1"/>
    <col min="15099" max="15100" width="14.125" style="1" customWidth="1"/>
    <col min="15101" max="15101" width="9.375" style="1" customWidth="1"/>
    <col min="15102" max="15102" width="10.25" style="1" customWidth="1"/>
    <col min="15103" max="15104" width="14.75" style="1" customWidth="1"/>
    <col min="15105" max="15105" width="10.75" style="1" customWidth="1"/>
    <col min="15106" max="15106" width="10.125" style="1" customWidth="1"/>
    <col min="15107" max="15107" width="15.25" style="1" customWidth="1"/>
    <col min="15108" max="15108" width="14.75" style="1" customWidth="1"/>
    <col min="15109" max="15109" width="9.375" style="1" customWidth="1"/>
    <col min="15110" max="15110" width="10.25" style="1" customWidth="1"/>
    <col min="15111" max="15111" width="14.75" style="1" customWidth="1"/>
    <col min="15112" max="15112" width="17.125" style="1" customWidth="1"/>
    <col min="15113" max="15113" width="9.875" style="1" customWidth="1"/>
    <col min="15114" max="15114" width="10.125" style="1" customWidth="1"/>
    <col min="15115" max="15115" width="15.375" style="1" customWidth="1"/>
    <col min="15116" max="15116" width="18.125" style="1" customWidth="1"/>
    <col min="15117" max="15348" width="9.125" style="1"/>
    <col min="15349" max="15349" width="5.75" style="1" customWidth="1"/>
    <col min="15350" max="15350" width="98.75" style="1" customWidth="1"/>
    <col min="15351" max="15351" width="16.875" style="1" customWidth="1"/>
    <col min="15352" max="15352" width="11.75" style="1" customWidth="1"/>
    <col min="15353" max="15353" width="9.875" style="1" customWidth="1"/>
    <col min="15354" max="15354" width="10.75" style="1" customWidth="1"/>
    <col min="15355" max="15356" width="14.125" style="1" customWidth="1"/>
    <col min="15357" max="15357" width="9.375" style="1" customWidth="1"/>
    <col min="15358" max="15358" width="10.25" style="1" customWidth="1"/>
    <col min="15359" max="15360" width="14.75" style="1" customWidth="1"/>
    <col min="15361" max="15361" width="10.75" style="1" customWidth="1"/>
    <col min="15362" max="15362" width="10.125" style="1" customWidth="1"/>
    <col min="15363" max="15363" width="15.25" style="1" customWidth="1"/>
    <col min="15364" max="15364" width="14.75" style="1" customWidth="1"/>
    <col min="15365" max="15365" width="9.375" style="1" customWidth="1"/>
    <col min="15366" max="15366" width="10.25" style="1" customWidth="1"/>
    <col min="15367" max="15367" width="14.75" style="1" customWidth="1"/>
    <col min="15368" max="15368" width="17.125" style="1" customWidth="1"/>
    <col min="15369" max="15369" width="9.875" style="1" customWidth="1"/>
    <col min="15370" max="15370" width="10.125" style="1" customWidth="1"/>
    <col min="15371" max="15371" width="15.375" style="1" customWidth="1"/>
    <col min="15372" max="15372" width="18.125" style="1" customWidth="1"/>
    <col min="15373" max="15604" width="9.125" style="1"/>
    <col min="15605" max="15605" width="5.75" style="1" customWidth="1"/>
    <col min="15606" max="15606" width="98.75" style="1" customWidth="1"/>
    <col min="15607" max="15607" width="16.875" style="1" customWidth="1"/>
    <col min="15608" max="15608" width="11.75" style="1" customWidth="1"/>
    <col min="15609" max="15609" width="9.875" style="1" customWidth="1"/>
    <col min="15610" max="15610" width="10.75" style="1" customWidth="1"/>
    <col min="15611" max="15612" width="14.125" style="1" customWidth="1"/>
    <col min="15613" max="15613" width="9.375" style="1" customWidth="1"/>
    <col min="15614" max="15614" width="10.25" style="1" customWidth="1"/>
    <col min="15615" max="15616" width="14.75" style="1" customWidth="1"/>
    <col min="15617" max="15617" width="10.75" style="1" customWidth="1"/>
    <col min="15618" max="15618" width="10.125" style="1" customWidth="1"/>
    <col min="15619" max="15619" width="15.25" style="1" customWidth="1"/>
    <col min="15620" max="15620" width="14.75" style="1" customWidth="1"/>
    <col min="15621" max="15621" width="9.375" style="1" customWidth="1"/>
    <col min="15622" max="15622" width="10.25" style="1" customWidth="1"/>
    <col min="15623" max="15623" width="14.75" style="1" customWidth="1"/>
    <col min="15624" max="15624" width="17.125" style="1" customWidth="1"/>
    <col min="15625" max="15625" width="9.875" style="1" customWidth="1"/>
    <col min="15626" max="15626" width="10.125" style="1" customWidth="1"/>
    <col min="15627" max="15627" width="15.375" style="1" customWidth="1"/>
    <col min="15628" max="15628" width="18.125" style="1" customWidth="1"/>
    <col min="15629" max="15860" width="9.125" style="1"/>
    <col min="15861" max="15861" width="5.75" style="1" customWidth="1"/>
    <col min="15862" max="15862" width="98.75" style="1" customWidth="1"/>
    <col min="15863" max="15863" width="16.875" style="1" customWidth="1"/>
    <col min="15864" max="15864" width="11.75" style="1" customWidth="1"/>
    <col min="15865" max="15865" width="9.875" style="1" customWidth="1"/>
    <col min="15866" max="15866" width="10.75" style="1" customWidth="1"/>
    <col min="15867" max="15868" width="14.125" style="1" customWidth="1"/>
    <col min="15869" max="15869" width="9.375" style="1" customWidth="1"/>
    <col min="15870" max="15870" width="10.25" style="1" customWidth="1"/>
    <col min="15871" max="15872" width="14.75" style="1" customWidth="1"/>
    <col min="15873" max="15873" width="10.75" style="1" customWidth="1"/>
    <col min="15874" max="15874" width="10.125" style="1" customWidth="1"/>
    <col min="15875" max="15875" width="15.25" style="1" customWidth="1"/>
    <col min="15876" max="15876" width="14.75" style="1" customWidth="1"/>
    <col min="15877" max="15877" width="9.375" style="1" customWidth="1"/>
    <col min="15878" max="15878" width="10.25" style="1" customWidth="1"/>
    <col min="15879" max="15879" width="14.75" style="1" customWidth="1"/>
    <col min="15880" max="15880" width="17.125" style="1" customWidth="1"/>
    <col min="15881" max="15881" width="9.875" style="1" customWidth="1"/>
    <col min="15882" max="15882" width="10.125" style="1" customWidth="1"/>
    <col min="15883" max="15883" width="15.375" style="1" customWidth="1"/>
    <col min="15884" max="15884" width="18.125" style="1" customWidth="1"/>
    <col min="15885" max="16116" width="9.125" style="1"/>
    <col min="16117" max="16117" width="5.75" style="1" customWidth="1"/>
    <col min="16118" max="16118" width="98.75" style="1" customWidth="1"/>
    <col min="16119" max="16119" width="16.875" style="1" customWidth="1"/>
    <col min="16120" max="16120" width="11.75" style="1" customWidth="1"/>
    <col min="16121" max="16121" width="9.875" style="1" customWidth="1"/>
    <col min="16122" max="16122" width="10.75" style="1" customWidth="1"/>
    <col min="16123" max="16124" width="14.125" style="1" customWidth="1"/>
    <col min="16125" max="16125" width="9.375" style="1" customWidth="1"/>
    <col min="16126" max="16126" width="10.25" style="1" customWidth="1"/>
    <col min="16127" max="16128" width="14.75" style="1" customWidth="1"/>
    <col min="16129" max="16129" width="10.75" style="1" customWidth="1"/>
    <col min="16130" max="16130" width="10.125" style="1" customWidth="1"/>
    <col min="16131" max="16131" width="15.25" style="1" customWidth="1"/>
    <col min="16132" max="16132" width="14.75" style="1" customWidth="1"/>
    <col min="16133" max="16133" width="9.375" style="1" customWidth="1"/>
    <col min="16134" max="16134" width="10.25" style="1" customWidth="1"/>
    <col min="16135" max="16135" width="14.75" style="1" customWidth="1"/>
    <col min="16136" max="16136" width="17.125" style="1" customWidth="1"/>
    <col min="16137" max="16137" width="9.875" style="1" customWidth="1"/>
    <col min="16138" max="16138" width="10.125" style="1" customWidth="1"/>
    <col min="16139" max="16139" width="15.375" style="1" customWidth="1"/>
    <col min="16140" max="16140" width="18.125" style="1" customWidth="1"/>
    <col min="16141" max="16384" width="9.125" style="1"/>
  </cols>
  <sheetData>
    <row r="1" spans="1:16" x14ac:dyDescent="0.2">
      <c r="A1" s="69"/>
      <c r="B1" s="69"/>
      <c r="C1" s="96"/>
      <c r="D1" s="97"/>
      <c r="E1" s="98"/>
      <c r="F1" s="98"/>
      <c r="G1" s="99"/>
      <c r="H1" s="99"/>
      <c r="I1" s="98"/>
      <c r="J1" s="98"/>
      <c r="K1" s="99"/>
      <c r="L1" s="99"/>
      <c r="M1" s="98"/>
      <c r="N1" s="98"/>
      <c r="O1" s="99"/>
      <c r="P1" s="99"/>
    </row>
    <row r="2" spans="1:16" x14ac:dyDescent="0.2">
      <c r="A2" s="379" t="s">
        <v>31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1"/>
    </row>
    <row r="3" spans="1:16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6" x14ac:dyDescent="0.2">
      <c r="A4" s="100" t="str">
        <f>'ORC-S.DES'!A4</f>
        <v>Obra:</v>
      </c>
      <c r="B4" s="94" t="str">
        <f>'ORC-S.DES'!B4</f>
        <v>PAVIMENTAÇÃO EM PAVER, DRENAGEM E SINALIZAÇÃO VIÁRIA</v>
      </c>
      <c r="C4" s="96"/>
      <c r="D4" s="26"/>
      <c r="E4" s="26"/>
      <c r="F4" s="26"/>
      <c r="G4" s="101"/>
      <c r="H4" s="102"/>
      <c r="I4" s="103"/>
      <c r="J4" s="101"/>
      <c r="K4" s="26"/>
      <c r="L4" s="26"/>
      <c r="M4" s="26"/>
      <c r="N4" s="26"/>
      <c r="O4" s="102"/>
      <c r="P4" s="102"/>
    </row>
    <row r="5" spans="1:16" x14ac:dyDescent="0.2">
      <c r="A5" s="100" t="str">
        <f>'ORC-S.DES'!A5</f>
        <v>Rua:</v>
      </c>
      <c r="B5" s="94" t="str">
        <f>'ORC-S.DES'!B5</f>
        <v>RUA VITORIO GADOTTI - BAIRRO ESTAÇÃO - ASCURRA/SC</v>
      </c>
      <c r="C5" s="96"/>
      <c r="D5" s="26"/>
      <c r="E5" s="26"/>
      <c r="F5" s="26"/>
      <c r="G5" s="101"/>
      <c r="H5" s="102"/>
      <c r="I5" s="103"/>
      <c r="J5" s="101"/>
      <c r="K5" s="26"/>
      <c r="L5" s="26"/>
      <c r="M5" s="26"/>
      <c r="N5" s="26"/>
      <c r="O5" s="102"/>
      <c r="P5" s="102"/>
    </row>
    <row r="6" spans="1:16" x14ac:dyDescent="0.2">
      <c r="A6" s="100" t="str">
        <f>'ORC-S.DES'!A6</f>
        <v>Data:</v>
      </c>
      <c r="B6" s="223">
        <f>'ORC-S.DES'!B6</f>
        <v>46041</v>
      </c>
      <c r="C6" s="96"/>
      <c r="D6" s="26"/>
      <c r="E6" s="26"/>
      <c r="F6" s="26"/>
      <c r="G6" s="101"/>
      <c r="H6" s="102"/>
      <c r="I6" s="103"/>
      <c r="J6" s="101"/>
      <c r="K6" s="26"/>
      <c r="L6" s="26"/>
      <c r="M6" s="26"/>
      <c r="N6" s="26"/>
      <c r="O6" s="102"/>
      <c r="P6" s="102"/>
    </row>
    <row r="7" spans="1:16" x14ac:dyDescent="0.2">
      <c r="A7" s="100" t="str">
        <f>'ORC-S.DES'!A7</f>
        <v>BDI:</v>
      </c>
      <c r="B7" s="224">
        <f>'ORC-S.DES'!B7</f>
        <v>0.22</v>
      </c>
      <c r="C7" s="96"/>
      <c r="D7" s="26"/>
      <c r="E7" s="26"/>
      <c r="F7" s="104"/>
      <c r="G7" s="101"/>
      <c r="H7" s="102"/>
      <c r="I7" s="103"/>
      <c r="J7" s="101"/>
      <c r="K7" s="26"/>
      <c r="L7" s="26"/>
      <c r="M7" s="26"/>
      <c r="N7" s="104"/>
      <c r="O7" s="102"/>
      <c r="P7" s="102"/>
    </row>
    <row r="8" spans="1:16" x14ac:dyDescent="0.2">
      <c r="A8" s="69"/>
      <c r="B8" s="105"/>
      <c r="C8" s="94"/>
      <c r="D8" s="25"/>
      <c r="E8" s="25"/>
      <c r="F8" s="25"/>
      <c r="G8" s="99"/>
      <c r="H8" s="102"/>
      <c r="I8" s="103"/>
      <c r="J8" s="101"/>
      <c r="K8" s="26"/>
      <c r="L8" s="25"/>
      <c r="M8" s="25"/>
      <c r="N8" s="25"/>
      <c r="O8" s="102"/>
      <c r="P8" s="102"/>
    </row>
    <row r="9" spans="1:16" x14ac:dyDescent="0.2">
      <c r="A9" s="106"/>
      <c r="B9" s="106"/>
      <c r="C9" s="107"/>
      <c r="D9" s="108"/>
      <c r="E9" s="103"/>
      <c r="F9" s="103"/>
      <c r="G9" s="102"/>
      <c r="H9" s="102"/>
      <c r="I9" s="103"/>
      <c r="J9" s="101"/>
      <c r="K9" s="382"/>
      <c r="L9" s="382"/>
      <c r="M9" s="69"/>
      <c r="N9" s="103"/>
      <c r="O9" s="102"/>
      <c r="P9" s="102"/>
    </row>
    <row r="10" spans="1:16" s="190" customFormat="1" x14ac:dyDescent="0.2">
      <c r="A10" s="383" t="s">
        <v>12</v>
      </c>
      <c r="B10" s="383" t="s">
        <v>24</v>
      </c>
      <c r="C10" s="385" t="s">
        <v>25</v>
      </c>
      <c r="D10" s="387" t="s">
        <v>26</v>
      </c>
      <c r="E10" s="389" t="s">
        <v>87</v>
      </c>
      <c r="F10" s="389"/>
      <c r="G10" s="389"/>
      <c r="H10" s="389"/>
      <c r="I10" s="389" t="s">
        <v>88</v>
      </c>
      <c r="J10" s="389"/>
      <c r="K10" s="389"/>
      <c r="L10" s="389"/>
      <c r="M10" s="389" t="s">
        <v>89</v>
      </c>
      <c r="N10" s="389"/>
      <c r="O10" s="389"/>
      <c r="P10" s="389"/>
    </row>
    <row r="11" spans="1:16" s="190" customFormat="1" ht="23.1" x14ac:dyDescent="0.2">
      <c r="A11" s="384"/>
      <c r="B11" s="384"/>
      <c r="C11" s="386"/>
      <c r="D11" s="388"/>
      <c r="E11" s="109" t="s">
        <v>27</v>
      </c>
      <c r="F11" s="109" t="s">
        <v>28</v>
      </c>
      <c r="G11" s="110" t="s">
        <v>29</v>
      </c>
      <c r="H11" s="110" t="s">
        <v>30</v>
      </c>
      <c r="I11" s="109" t="s">
        <v>27</v>
      </c>
      <c r="J11" s="109" t="s">
        <v>28</v>
      </c>
      <c r="K11" s="110" t="s">
        <v>29</v>
      </c>
      <c r="L11" s="110" t="s">
        <v>30</v>
      </c>
      <c r="M11" s="109" t="s">
        <v>27</v>
      </c>
      <c r="N11" s="109" t="s">
        <v>28</v>
      </c>
      <c r="O11" s="110" t="s">
        <v>29</v>
      </c>
      <c r="P11" s="110" t="s">
        <v>30</v>
      </c>
    </row>
    <row r="12" spans="1:16" s="190" customFormat="1" x14ac:dyDescent="0.2">
      <c r="A12" s="111"/>
      <c r="B12" s="112"/>
      <c r="C12" s="113"/>
      <c r="D12" s="114"/>
      <c r="E12" s="114"/>
      <c r="F12" s="114"/>
      <c r="G12" s="115"/>
      <c r="H12" s="115"/>
      <c r="I12" s="114"/>
      <c r="J12" s="114"/>
      <c r="K12" s="115"/>
      <c r="L12" s="115"/>
      <c r="M12" s="114"/>
      <c r="N12" s="114"/>
      <c r="O12" s="115"/>
      <c r="P12" s="116"/>
    </row>
    <row r="13" spans="1:16" s="190" customFormat="1" x14ac:dyDescent="0.2">
      <c r="A13" s="117">
        <f>'ORC-S.DES'!A12</f>
        <v>1</v>
      </c>
      <c r="B13" s="118" t="str">
        <f>'ORC-S.DES'!C12</f>
        <v xml:space="preserve">SERVIÇOS PRELIMINARES </v>
      </c>
      <c r="C13" s="119">
        <f>'ORC-S.DES'!I14</f>
        <v>1649</v>
      </c>
      <c r="D13" s="120">
        <f>C13/$C$19</f>
        <v>8.4249484744661225E-3</v>
      </c>
      <c r="E13" s="124">
        <v>1</v>
      </c>
      <c r="F13" s="124">
        <f>E13</f>
        <v>1</v>
      </c>
      <c r="G13" s="125">
        <f t="shared" ref="G13:G16" si="0">C13*E13</f>
        <v>1649</v>
      </c>
      <c r="H13" s="125">
        <f>G13</f>
        <v>1649</v>
      </c>
      <c r="I13" s="124">
        <v>0</v>
      </c>
      <c r="J13" s="124">
        <v>1</v>
      </c>
      <c r="K13" s="125">
        <f t="shared" ref="K13:K17" si="1">C13*I13</f>
        <v>0</v>
      </c>
      <c r="L13" s="125">
        <f t="shared" ref="L13:L16" si="2">H13+K13</f>
        <v>1649</v>
      </c>
      <c r="M13" s="124">
        <v>0</v>
      </c>
      <c r="N13" s="124">
        <f t="shared" ref="N13:N17" si="3">J13+M13</f>
        <v>1</v>
      </c>
      <c r="O13" s="125">
        <f t="shared" ref="O13:O17" si="4">C13*M13</f>
        <v>0</v>
      </c>
      <c r="P13" s="125">
        <f t="shared" ref="P13:P17" si="5">L13+O13</f>
        <v>1649</v>
      </c>
    </row>
    <row r="14" spans="1:16" s="190" customFormat="1" x14ac:dyDescent="0.2">
      <c r="A14" s="121">
        <f>'ORC-S.DES'!A16</f>
        <v>2</v>
      </c>
      <c r="B14" s="122" t="str">
        <f>'ORC-S.DES'!C16</f>
        <v>TERRAPLENAGEM</v>
      </c>
      <c r="C14" s="123">
        <f>'ORC-S.DES'!I23</f>
        <v>955.51</v>
      </c>
      <c r="D14" s="120">
        <f>C14/$C$19</f>
        <v>4.8818208106956489E-3</v>
      </c>
      <c r="E14" s="124">
        <v>1</v>
      </c>
      <c r="F14" s="124">
        <f t="shared" ref="F14:F17" si="6">E14</f>
        <v>1</v>
      </c>
      <c r="G14" s="125">
        <f t="shared" si="0"/>
        <v>955.51</v>
      </c>
      <c r="H14" s="125">
        <f>G14</f>
        <v>955.51</v>
      </c>
      <c r="I14" s="124">
        <v>0</v>
      </c>
      <c r="J14" s="124">
        <f t="shared" ref="J14:J17" si="7">F14+I14</f>
        <v>1</v>
      </c>
      <c r="K14" s="125">
        <f t="shared" si="1"/>
        <v>0</v>
      </c>
      <c r="L14" s="125">
        <f t="shared" si="2"/>
        <v>955.51</v>
      </c>
      <c r="M14" s="124">
        <v>0</v>
      </c>
      <c r="N14" s="124">
        <f t="shared" si="3"/>
        <v>1</v>
      </c>
      <c r="O14" s="125">
        <f t="shared" si="4"/>
        <v>0</v>
      </c>
      <c r="P14" s="125">
        <f t="shared" si="5"/>
        <v>955.51</v>
      </c>
    </row>
    <row r="15" spans="1:16" s="190" customFormat="1" x14ac:dyDescent="0.2">
      <c r="A15" s="121">
        <f>'ORC-S.DES'!A25</f>
        <v>3</v>
      </c>
      <c r="B15" s="122" t="str">
        <f>'ORC-S.DES'!C25</f>
        <v xml:space="preserve">DRENAGEM </v>
      </c>
      <c r="C15" s="123">
        <f>'ORC-S.DES'!I51</f>
        <v>53693.770000000004</v>
      </c>
      <c r="D15" s="120">
        <f>C15/$C$19</f>
        <v>0.27432822659177375</v>
      </c>
      <c r="E15" s="124">
        <v>0.5</v>
      </c>
      <c r="F15" s="124">
        <f t="shared" si="6"/>
        <v>0.5</v>
      </c>
      <c r="G15" s="125">
        <f t="shared" si="0"/>
        <v>26846.885000000002</v>
      </c>
      <c r="H15" s="125">
        <f t="shared" ref="H15:H16" si="8">G15</f>
        <v>26846.885000000002</v>
      </c>
      <c r="I15" s="124">
        <v>0.5</v>
      </c>
      <c r="J15" s="124">
        <f t="shared" si="7"/>
        <v>1</v>
      </c>
      <c r="K15" s="125">
        <f t="shared" si="1"/>
        <v>26846.885000000002</v>
      </c>
      <c r="L15" s="125">
        <f t="shared" si="2"/>
        <v>53693.770000000004</v>
      </c>
      <c r="M15" s="124">
        <v>0</v>
      </c>
      <c r="N15" s="124">
        <f t="shared" si="3"/>
        <v>1</v>
      </c>
      <c r="O15" s="125">
        <f t="shared" si="4"/>
        <v>0</v>
      </c>
      <c r="P15" s="125">
        <f t="shared" si="5"/>
        <v>53693.770000000004</v>
      </c>
    </row>
    <row r="16" spans="1:16" s="190" customFormat="1" x14ac:dyDescent="0.2">
      <c r="A16" s="121">
        <f>'ORC-S.DES'!A53</f>
        <v>4</v>
      </c>
      <c r="B16" s="122" t="str">
        <f>'ORC-S.DES'!C53</f>
        <v>PAVIMENTAÇÃO</v>
      </c>
      <c r="C16" s="123">
        <f>'ORC-S.DES'!I57</f>
        <v>137575.54999999999</v>
      </c>
      <c r="D16" s="120">
        <f>C16/$C$19</f>
        <v>0.70289079447928304</v>
      </c>
      <c r="E16" s="124">
        <v>0.3</v>
      </c>
      <c r="F16" s="124">
        <f t="shared" si="6"/>
        <v>0.3</v>
      </c>
      <c r="G16" s="125">
        <f t="shared" si="0"/>
        <v>41272.664999999994</v>
      </c>
      <c r="H16" s="125">
        <f t="shared" si="8"/>
        <v>41272.664999999994</v>
      </c>
      <c r="I16" s="124">
        <v>0.3</v>
      </c>
      <c r="J16" s="124">
        <f t="shared" si="7"/>
        <v>0.6</v>
      </c>
      <c r="K16" s="125">
        <f t="shared" si="1"/>
        <v>41272.664999999994</v>
      </c>
      <c r="L16" s="125">
        <f t="shared" si="2"/>
        <v>82545.329999999987</v>
      </c>
      <c r="M16" s="124">
        <v>0.4</v>
      </c>
      <c r="N16" s="124">
        <f t="shared" si="3"/>
        <v>1</v>
      </c>
      <c r="O16" s="125">
        <f t="shared" si="4"/>
        <v>55030.22</v>
      </c>
      <c r="P16" s="125">
        <f t="shared" si="5"/>
        <v>137575.54999999999</v>
      </c>
    </row>
    <row r="17" spans="1:16" s="190" customFormat="1" x14ac:dyDescent="0.2">
      <c r="A17" s="121">
        <f>'ORC-S.DES'!A59</f>
        <v>6</v>
      </c>
      <c r="B17" s="127" t="str">
        <f>'ORC-S.DES'!C59</f>
        <v>SINALIZAÇÃO</v>
      </c>
      <c r="C17" s="126">
        <f>'ORC-S.DES'!I66</f>
        <v>1854.37</v>
      </c>
      <c r="D17" s="120">
        <f>C17/$C$19</f>
        <v>9.4742096437815306E-3</v>
      </c>
      <c r="E17" s="124">
        <v>0</v>
      </c>
      <c r="F17" s="124">
        <f t="shared" si="6"/>
        <v>0</v>
      </c>
      <c r="G17" s="178">
        <f>C17*E17</f>
        <v>0</v>
      </c>
      <c r="H17" s="178">
        <f>G17</f>
        <v>0</v>
      </c>
      <c r="I17" s="124">
        <v>0</v>
      </c>
      <c r="J17" s="124">
        <f t="shared" si="7"/>
        <v>0</v>
      </c>
      <c r="K17" s="125">
        <f t="shared" si="1"/>
        <v>0</v>
      </c>
      <c r="L17" s="125">
        <f>H17+K17</f>
        <v>0</v>
      </c>
      <c r="M17" s="124">
        <v>1</v>
      </c>
      <c r="N17" s="124">
        <f t="shared" si="3"/>
        <v>1</v>
      </c>
      <c r="O17" s="125">
        <f t="shared" si="4"/>
        <v>1854.37</v>
      </c>
      <c r="P17" s="125">
        <f t="shared" si="5"/>
        <v>1854.37</v>
      </c>
    </row>
    <row r="18" spans="1:16" s="190" customFormat="1" x14ac:dyDescent="0.2">
      <c r="A18" s="128"/>
      <c r="B18" s="129"/>
      <c r="C18" s="130"/>
      <c r="D18" s="131"/>
      <c r="E18" s="132"/>
      <c r="F18" s="132"/>
      <c r="G18" s="133"/>
      <c r="H18" s="133"/>
      <c r="I18" s="132"/>
      <c r="J18" s="132"/>
      <c r="K18" s="134"/>
      <c r="L18" s="134"/>
      <c r="M18" s="132"/>
      <c r="N18" s="132"/>
      <c r="O18" s="134"/>
      <c r="P18" s="135"/>
    </row>
    <row r="19" spans="1:16" s="190" customFormat="1" x14ac:dyDescent="0.2">
      <c r="A19" s="378" t="s">
        <v>19</v>
      </c>
      <c r="B19" s="378"/>
      <c r="C19" s="136">
        <f>SUM(C13:C17)</f>
        <v>195728.19999999998</v>
      </c>
      <c r="D19" s="137">
        <f>SUM(D13:D17)</f>
        <v>1</v>
      </c>
      <c r="E19" s="137">
        <f>(G19/C19)</f>
        <v>0.36133812092483353</v>
      </c>
      <c r="F19" s="137">
        <f>E19</f>
        <v>0.36133812092483353</v>
      </c>
      <c r="G19" s="136">
        <f>SUM(G13:G17)</f>
        <v>70724.06</v>
      </c>
      <c r="H19" s="136">
        <f>SUM(H13:H17)</f>
        <v>70724.06</v>
      </c>
      <c r="I19" s="137">
        <f>(K19/C19)</f>
        <v>0.34803135163967169</v>
      </c>
      <c r="J19" s="137">
        <f>F19+I19</f>
        <v>0.70936947256450522</v>
      </c>
      <c r="K19" s="136">
        <f>SUM(K13:K17)</f>
        <v>68119.549999999988</v>
      </c>
      <c r="L19" s="136">
        <f>SUM(L13:L17)</f>
        <v>138843.60999999999</v>
      </c>
      <c r="M19" s="137">
        <f>(O19/C19)</f>
        <v>0.29063052743549478</v>
      </c>
      <c r="N19" s="137">
        <f>J19+M19</f>
        <v>1</v>
      </c>
      <c r="O19" s="136">
        <f>SUM(O13:O17)</f>
        <v>56884.590000000004</v>
      </c>
      <c r="P19" s="136">
        <f>SUM(P13:P17)</f>
        <v>195728.19999999998</v>
      </c>
    </row>
    <row r="20" spans="1:16" x14ac:dyDescent="0.2">
      <c r="A20" s="138"/>
      <c r="B20" s="69"/>
      <c r="C20" s="96"/>
      <c r="D20" s="97"/>
      <c r="E20" s="98"/>
      <c r="F20" s="98"/>
      <c r="G20" s="99"/>
      <c r="H20" s="99"/>
      <c r="I20" s="98"/>
      <c r="J20" s="98"/>
      <c r="K20" s="99"/>
      <c r="L20" s="99"/>
      <c r="M20" s="98"/>
      <c r="N20" s="98"/>
      <c r="O20" s="99"/>
      <c r="P20" s="99"/>
    </row>
    <row r="21" spans="1:16" x14ac:dyDescent="0.2">
      <c r="A21" s="138"/>
      <c r="B21" s="69"/>
      <c r="C21" s="96"/>
      <c r="D21" s="97"/>
      <c r="E21" s="98"/>
      <c r="F21" s="98"/>
      <c r="G21" s="99"/>
      <c r="H21" s="99"/>
      <c r="I21" s="98"/>
      <c r="J21" s="98"/>
      <c r="K21" s="99"/>
      <c r="L21" s="99"/>
      <c r="M21" s="98"/>
      <c r="N21" s="98"/>
      <c r="O21" s="99"/>
      <c r="P21" s="99"/>
    </row>
    <row r="22" spans="1:16" x14ac:dyDescent="0.2">
      <c r="A22" s="138"/>
      <c r="B22" s="69"/>
      <c r="C22" s="96"/>
      <c r="D22" s="97"/>
      <c r="E22" s="98"/>
      <c r="F22" s="98"/>
      <c r="G22" s="99"/>
      <c r="H22" s="99"/>
      <c r="I22" s="98"/>
      <c r="J22" s="98"/>
      <c r="K22" s="99"/>
      <c r="L22" s="99"/>
      <c r="M22" s="98"/>
      <c r="N22" s="98"/>
      <c r="O22" s="99"/>
      <c r="P22" s="99"/>
    </row>
    <row r="23" spans="1:16" x14ac:dyDescent="0.2">
      <c r="A23" s="138"/>
      <c r="B23" s="69"/>
      <c r="C23" s="96"/>
      <c r="D23" s="97"/>
      <c r="E23" s="98"/>
      <c r="F23" s="98"/>
      <c r="G23" s="99"/>
      <c r="H23" s="99"/>
      <c r="I23" s="98"/>
      <c r="J23" s="98"/>
      <c r="K23" s="99"/>
      <c r="L23" s="99"/>
      <c r="M23" s="98"/>
      <c r="N23" s="98"/>
      <c r="O23" s="99"/>
      <c r="P23" s="99"/>
    </row>
    <row r="24" spans="1:16" x14ac:dyDescent="0.2">
      <c r="A24" s="138"/>
      <c r="B24" s="69"/>
      <c r="C24" s="96"/>
      <c r="D24" s="97"/>
      <c r="E24" s="98"/>
      <c r="F24" s="98"/>
      <c r="G24" s="99"/>
      <c r="H24" s="99"/>
      <c r="I24" s="98"/>
      <c r="J24" s="98"/>
      <c r="K24" s="99"/>
      <c r="L24" s="99"/>
      <c r="M24" s="98"/>
      <c r="N24" s="98"/>
      <c r="O24" s="99"/>
      <c r="P24" s="99"/>
    </row>
    <row r="25" spans="1:16" x14ac:dyDescent="0.2">
      <c r="A25" s="138"/>
      <c r="B25" s="69"/>
      <c r="C25" s="96"/>
      <c r="D25" s="97"/>
      <c r="E25" s="98"/>
      <c r="F25" s="98"/>
      <c r="G25" s="99"/>
      <c r="H25" s="99"/>
      <c r="I25" s="98"/>
      <c r="J25" s="98"/>
      <c r="K25" s="99"/>
      <c r="M25" s="347" t="s">
        <v>63</v>
      </c>
      <c r="N25" s="347"/>
      <c r="O25" s="347"/>
      <c r="P25" s="347"/>
    </row>
    <row r="26" spans="1:16" x14ac:dyDescent="0.2">
      <c r="A26" s="138"/>
      <c r="B26" s="69"/>
      <c r="C26" s="96"/>
      <c r="D26" s="97"/>
      <c r="E26" s="98"/>
      <c r="F26" s="98"/>
      <c r="G26" s="99"/>
      <c r="H26" s="99"/>
      <c r="I26" s="98"/>
      <c r="J26" s="98"/>
      <c r="K26" s="99"/>
      <c r="O26" s="197" t="s">
        <v>254</v>
      </c>
      <c r="P26" s="197"/>
    </row>
    <row r="27" spans="1:16" x14ac:dyDescent="0.2">
      <c r="A27" s="138"/>
      <c r="B27" s="69"/>
      <c r="C27" s="96"/>
      <c r="D27" s="97"/>
      <c r="E27" s="98"/>
      <c r="F27" s="98"/>
      <c r="G27" s="99"/>
      <c r="H27" s="99"/>
      <c r="I27" s="98"/>
      <c r="J27" s="98"/>
      <c r="K27" s="99"/>
      <c r="M27" s="197"/>
      <c r="N27" s="197"/>
      <c r="O27" s="197"/>
      <c r="P27" s="197"/>
    </row>
    <row r="28" spans="1:16" x14ac:dyDescent="0.2">
      <c r="A28" s="138"/>
      <c r="B28" s="69"/>
      <c r="C28" s="96"/>
      <c r="D28" s="97"/>
      <c r="E28" s="98"/>
      <c r="F28" s="98"/>
      <c r="G28" s="99"/>
      <c r="H28" s="99"/>
      <c r="I28" s="98"/>
      <c r="J28" s="98"/>
      <c r="K28" s="99"/>
      <c r="M28" s="189"/>
      <c r="N28" s="189"/>
      <c r="O28" s="189"/>
      <c r="P28" s="189"/>
    </row>
    <row r="29" spans="1:16" x14ac:dyDescent="0.2">
      <c r="A29" s="138"/>
      <c r="B29" s="69"/>
      <c r="C29" s="96"/>
      <c r="D29" s="97"/>
      <c r="E29" s="98"/>
      <c r="F29" s="98"/>
      <c r="G29" s="99"/>
      <c r="H29" s="99"/>
      <c r="I29" s="98"/>
      <c r="J29" s="98"/>
      <c r="K29" s="99"/>
      <c r="L29" s="99"/>
      <c r="M29" s="98"/>
      <c r="N29" s="98"/>
      <c r="O29" s="99"/>
      <c r="P29" s="99"/>
    </row>
    <row r="30" spans="1:16" x14ac:dyDescent="0.2">
      <c r="A30" s="4"/>
    </row>
    <row r="31" spans="1:16" x14ac:dyDescent="0.2">
      <c r="A31" s="4"/>
      <c r="B31" s="5"/>
    </row>
    <row r="35" spans="2:7" x14ac:dyDescent="0.2">
      <c r="B35" s="10"/>
    </row>
    <row r="36" spans="2:7" x14ac:dyDescent="0.2">
      <c r="B36" s="11"/>
      <c r="D36" s="7"/>
      <c r="E36" s="7"/>
      <c r="F36" s="7"/>
      <c r="G36" s="7"/>
    </row>
    <row r="37" spans="2:7" x14ac:dyDescent="0.2">
      <c r="B37" s="10"/>
    </row>
    <row r="38" spans="2:7" x14ac:dyDescent="0.2">
      <c r="B38" s="10"/>
    </row>
    <row r="39" spans="2:7" x14ac:dyDescent="0.2">
      <c r="B39" s="10"/>
    </row>
  </sheetData>
  <mergeCells count="11">
    <mergeCell ref="A19:B19"/>
    <mergeCell ref="M25:P25"/>
    <mergeCell ref="A2:P2"/>
    <mergeCell ref="K9:L9"/>
    <mergeCell ref="A10:A11"/>
    <mergeCell ref="B10:B11"/>
    <mergeCell ref="C10:C11"/>
    <mergeCell ref="D10:D11"/>
    <mergeCell ref="E10:H10"/>
    <mergeCell ref="I10:L10"/>
    <mergeCell ref="M10:P10"/>
  </mergeCells>
  <pageMargins left="0.39370078740157483" right="0.39370078740157483" top="1.1811023622047245" bottom="0.78740157480314965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BDI</vt:lpstr>
      <vt:lpstr>COMP-S.DES</vt:lpstr>
      <vt:lpstr>MEM. CALC.</vt:lpstr>
      <vt:lpstr>ORC-S.DES</vt:lpstr>
      <vt:lpstr>CRO-S.DES</vt:lpstr>
      <vt:lpstr>BDI!Area_de_impressao</vt:lpstr>
      <vt:lpstr>'COMP-S.DES'!Area_de_impressao</vt:lpstr>
      <vt:lpstr>'CRO-S.DES'!Area_de_impressao</vt:lpstr>
      <vt:lpstr>'MEM. CALC.'!Area_de_impressao</vt:lpstr>
      <vt:lpstr>'ORC-S.DES'!Area_de_impressao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2026-02-10T12:38:43Z</dcterms:modified>
</cp:coreProperties>
</file>